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收入" sheetId="1" r:id="rId1"/>
    <sheet name="支出" sheetId="2" r:id="rId2"/>
    <sheet name="收支总表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<sst xmlns="http://schemas.openxmlformats.org/spreadsheetml/2006/main" count="74" uniqueCount="41">
  <si>
    <t>2022年社会保险基金收入决算总表</t>
  </si>
  <si>
    <t>社决02-1表</t>
  </si>
  <si>
    <t>安化县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</si>
  <si>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</si>
  <si>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</si>
  <si>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</si>
  <si>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</si>
  <si>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</si>
  <si>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</si>
  <si>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</si>
  <si>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</si>
  <si>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工伤保险基金</t>
  </si>
  <si>
    <t>失业保险基金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</si>
  <si>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</si>
  <si>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</si>
  <si>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</si>
  <si>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</si>
  <si>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</si>
  <si>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</si>
  <si>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</si>
  <si>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</si>
  <si>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</si>
  <si>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第 1 页</t>
  </si>
  <si>
    <t>2022年社会保险基金收支决算总表</t>
  </si>
  <si>
    <t>社决02-2表</t>
  </si>
  <si>
    <t>一、支出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</si>
  <si>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</si>
  <si>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</si>
  <si>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</si>
  <si>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</si>
  <si>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</si>
  <si>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第 2 页</t>
  </si>
  <si>
    <t>社决02表</t>
  </si>
  <si>
    <t xml:space="preserve">          7.全国统筹调剂资金收入(省级专用)</t>
  </si>
  <si>
    <t xml:space="preserve">          8.全国统筹调剂资金收入(中央专用)</t>
  </si>
  <si>
    <t>二、支出</t>
  </si>
  <si>
    <t xml:space="preserve">          4.全国统筹调剂资金支出(中央专用)</t>
  </si>
  <si>
    <t xml:space="preserve">          5.全国统筹调剂资金支出(省级专用)</t>
  </si>
  <si>
    <t>三、本年收支结余</t>
  </si>
  <si>
    <t>四、年末滚存结余</t>
  </si>
  <si>
    <t>第 3 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</si>
</sst>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</numFmts>
  <fonts count="27">
    <font>
      <sz val="11"/>
      <color theme="1"/>
      <name val="宋体"/>
      <charset val="134"/>
      <scheme val="minor"/>
    </font>
    <font>
      <sz val="11"/>
      <color indexed="63"/>
      <name val="Calibri"/>
      <charset val="134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name val="宋体"/>
      <charset val="1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Alignment="1"/>
    <xf numFmtId="0" fontId="6" fillId="0" borderId="0" xfId="0" applyFont="1" applyFill="1" applyAlignment="1"/>
    <xf numFmtId="49" fontId="4" fillId="2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49" applyFont="1" applyFill="1" applyAlignment="1"/>
    <xf numFmtId="0" fontId="2" fillId="0" borderId="0" xfId="49" applyFont="1" applyFill="1" applyAlignment="1"/>
    <xf numFmtId="49" fontId="3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1" xfId="49" applyNumberFormat="1" applyFont="1" applyFill="1" applyBorder="1" applyAlignment="1">
      <alignment vertical="center"/>
    </xf>
    <xf numFmtId="49" fontId="5" fillId="2" borderId="2" xfId="49" applyNumberFormat="1" applyFont="1" applyFill="1" applyBorder="1" applyAlignment="1">
      <alignment horizontal="center" vertical="center"/>
    </xf>
    <xf numFmtId="49" fontId="5" fillId="2" borderId="2" xfId="49" applyNumberFormat="1" applyFont="1" applyFill="1" applyBorder="1" applyAlignment="1">
      <alignment horizontal="center" vertical="center" wrapText="1"/>
    </xf>
    <xf numFmtId="49" fontId="5" fillId="2" borderId="3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2" xfId="49" applyNumberFormat="1" applyFont="1" applyFill="1" applyBorder="1" applyAlignment="1">
      <alignment vertical="center"/>
    </xf>
    <xf numFmtId="49" fontId="6" fillId="2" borderId="0" xfId="49" applyNumberFormat="1" applyFont="1" applyFill="1" applyAlignment="1"/>
    <xf numFmtId="0" fontId="6" fillId="2" borderId="0" xfId="49" applyFont="1" applyFill="1" applyAlignment="1"/>
    <xf numFmtId="49" fontId="4" fillId="2" borderId="0" xfId="49" applyNumberFormat="1" applyFont="1" applyFill="1" applyAlignment="1">
      <alignment horizontal="right" vertical="center"/>
    </xf>
    <xf numFmtId="49" fontId="4" fillId="2" borderId="1" xfId="49" applyNumberFormat="1" applyFont="1" applyFill="1" applyBorder="1" applyAlignment="1">
      <alignment horizontal="right" vertical="center"/>
    </xf>
    <xf numFmtId="0" fontId="4" fillId="2" borderId="0" xfId="49" applyFont="1" applyFill="1" applyAlignment="1">
      <alignment horizontal="right" vertical="center"/>
    </xf>
    <xf numFmtId="0" fontId="0" fillId="0" borderId="0" xfId="49"/>
    <xf numFmtId="0" fontId="2" fillId="0" borderId="0" xfId="49" applyFont="1" applyFill="1"/>
    <xf numFmtId="49" fontId="4" fillId="2" borderId="4" xfId="49" applyNumberFormat="1" applyFont="1" applyFill="1" applyBorder="1" applyAlignment="1">
      <alignment horizontal="left" vertical="center"/>
    </xf>
    <xf numFmtId="49" fontId="6" fillId="2" borderId="0" xfId="49" applyNumberFormat="1" applyFont="1" applyFill="1"/>
    <xf numFmtId="0" fontId="6" fillId="2" borderId="0" xfId="49" applyFont="1" applyFill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B20" sqref="B20"/>
    </sheetView>
  </sheetViews>
  <sheetFormatPr defaultColWidth="8" defaultRowHeight="13.5"/>
  <cols>
    <col min="1" max="1" width="49.7666666666667" style="36"/>
    <col min="2" max="2" width="27.25" style="36"/>
    <col min="3" max="5" width="22.9416666666667" style="36"/>
    <col min="6" max="6" width="28.4" style="36"/>
    <col min="7" max="9" width="22.9416666666667" style="36"/>
    <col min="10" max="16384" width="8" style="35"/>
  </cols>
  <sheetData>
    <row r="1" s="35" customFormat="1" ht="48" customHeight="1" spans="1:9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="35" customFormat="1" ht="19.5" customHeight="1" spans="1:9">
      <c r="A2" s="23"/>
      <c r="B2" s="23"/>
      <c r="C2" s="23"/>
      <c r="D2" s="23"/>
      <c r="E2" s="23"/>
      <c r="F2" s="23"/>
      <c r="G2" s="23"/>
      <c r="H2" s="23"/>
      <c r="I2" s="32" t="s">
        <v>1</v>
      </c>
    </row>
    <row r="3" s="35" customFormat="1" ht="19.5" customHeight="1" spans="1:9">
      <c r="A3" s="24" t="s">
        <v>2</v>
      </c>
      <c r="B3" s="24"/>
      <c r="C3" s="24"/>
      <c r="D3" s="24"/>
      <c r="E3" s="24"/>
      <c r="F3" s="24"/>
      <c r="G3" s="24"/>
      <c r="H3" s="24"/>
      <c r="I3" s="33" t="s">
        <v>3</v>
      </c>
    </row>
    <row r="4" s="35" customFormat="1" ht="39" customHeight="1" spans="1:9">
      <c r="A4" s="25" t="s">
        <v>4</v>
      </c>
      <c r="B4" s="26" t="s">
        <v>5</v>
      </c>
      <c r="C4" s="27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</row>
    <row r="5" s="35" customFormat="1" ht="28.5" customHeight="1" spans="1:9">
      <c r="A5" s="37" t="s">
        <v>13</v>
      </c>
      <c r="B5" s="11">
        <f t="shared" ref="B5:B8" si="0">C5+D5+E5+F5+G5+H5+I5</f>
        <v>974749184.39</v>
      </c>
      <c r="C5" s="11">
        <v>0</v>
      </c>
      <c r="D5" s="11">
        <v>349456689.79</v>
      </c>
      <c r="E5" s="11">
        <v>613377145.91</v>
      </c>
      <c r="F5" s="11">
        <v>0</v>
      </c>
      <c r="G5" s="11">
        <v>0</v>
      </c>
      <c r="H5" s="11">
        <v>0</v>
      </c>
      <c r="I5" s="11">
        <v>11915348.69</v>
      </c>
    </row>
    <row r="6" s="35" customFormat="1" ht="28.5" customHeight="1" spans="1:9">
      <c r="A6" s="28" t="s">
        <v>14</v>
      </c>
      <c r="B6" s="11">
        <f t="shared" si="0"/>
        <v>431237589.62</v>
      </c>
      <c r="C6" s="11">
        <v>0</v>
      </c>
      <c r="D6" s="11">
        <v>129989738.3</v>
      </c>
      <c r="E6" s="11">
        <v>291852662.12</v>
      </c>
      <c r="F6" s="11">
        <v>0</v>
      </c>
      <c r="G6" s="11">
        <v>0</v>
      </c>
      <c r="H6" s="11">
        <v>0</v>
      </c>
      <c r="I6" s="11">
        <v>9395189.2</v>
      </c>
    </row>
    <row r="7" s="35" customFormat="1" ht="28.5" customHeight="1" spans="1:9">
      <c r="A7" s="28" t="s">
        <v>15</v>
      </c>
      <c r="B7" s="11">
        <f t="shared" si="0"/>
        <v>522989738.23</v>
      </c>
      <c r="C7" s="11">
        <v>0</v>
      </c>
      <c r="D7" s="11">
        <v>216276000</v>
      </c>
      <c r="E7" s="11">
        <v>306713738.23</v>
      </c>
      <c r="F7" s="11">
        <v>0</v>
      </c>
      <c r="G7" s="11">
        <v>0</v>
      </c>
      <c r="H7" s="11">
        <v>0</v>
      </c>
      <c r="I7" s="11">
        <v>0</v>
      </c>
    </row>
    <row r="8" s="35" customFormat="1" ht="28.5" customHeight="1" spans="1:9">
      <c r="A8" s="29" t="s">
        <v>16</v>
      </c>
      <c r="B8" s="11">
        <f t="shared" si="0"/>
        <v>4664778.8</v>
      </c>
      <c r="C8" s="11">
        <v>0</v>
      </c>
      <c r="D8" s="11">
        <v>1550532.96</v>
      </c>
      <c r="E8" s="11">
        <v>734543.25</v>
      </c>
      <c r="F8" s="11">
        <v>0</v>
      </c>
      <c r="G8" s="11">
        <v>0</v>
      </c>
      <c r="H8" s="11">
        <v>0</v>
      </c>
      <c r="I8" s="11">
        <v>2379702.59</v>
      </c>
    </row>
    <row r="9" s="35" customFormat="1" ht="28.5" customHeight="1" spans="1:9">
      <c r="A9" s="29" t="s">
        <v>17</v>
      </c>
      <c r="B9" s="11">
        <f>C9+D9</f>
        <v>0</v>
      </c>
      <c r="C9" s="11">
        <v>0</v>
      </c>
      <c r="D9" s="11">
        <v>0</v>
      </c>
      <c r="E9" s="11"/>
      <c r="F9" s="11"/>
      <c r="G9" s="11"/>
      <c r="H9" s="11"/>
      <c r="I9" s="11"/>
    </row>
    <row r="10" s="35" customFormat="1" ht="28.5" customHeight="1" spans="1:9">
      <c r="A10" s="29" t="s">
        <v>18</v>
      </c>
      <c r="B10" s="11">
        <f>C10+D10+E10+F10+I10</f>
        <v>14302065.74</v>
      </c>
      <c r="C10" s="11">
        <v>0</v>
      </c>
      <c r="D10" s="11">
        <v>140937.83</v>
      </c>
      <c r="E10" s="11">
        <v>14032648.41</v>
      </c>
      <c r="F10" s="11">
        <v>0</v>
      </c>
      <c r="G10" s="11"/>
      <c r="H10" s="11"/>
      <c r="I10" s="11">
        <v>128479.5</v>
      </c>
    </row>
    <row r="11" s="35" customFormat="1" ht="28.5" customHeight="1" spans="1:9">
      <c r="A11" s="29" t="s">
        <v>19</v>
      </c>
      <c r="B11" s="11">
        <f>C11+D11+E11+F11+G11+H11+I11</f>
        <v>1555012</v>
      </c>
      <c r="C11" s="11">
        <v>0</v>
      </c>
      <c r="D11" s="11">
        <v>1499480.7</v>
      </c>
      <c r="E11" s="11">
        <v>43553.9</v>
      </c>
      <c r="F11" s="11">
        <v>0</v>
      </c>
      <c r="G11" s="11">
        <v>0</v>
      </c>
      <c r="H11" s="11">
        <v>0</v>
      </c>
      <c r="I11" s="11">
        <v>11977.4</v>
      </c>
    </row>
    <row r="12" s="35" customFormat="1" ht="28.5" customHeight="1" spans="1:9">
      <c r="A12" s="29" t="s">
        <v>20</v>
      </c>
      <c r="B12" s="11">
        <f>C12</f>
        <v>0</v>
      </c>
      <c r="C12" s="11">
        <v>0</v>
      </c>
      <c r="D12" s="11"/>
      <c r="E12" s="11"/>
      <c r="F12" s="11"/>
      <c r="G12" s="11"/>
      <c r="H12" s="11"/>
      <c r="I12" s="11"/>
    </row>
    <row r="13" s="35" customFormat="1" ht="28.5" customHeight="1" spans="1:9">
      <c r="A13" s="29" t="s">
        <v>21</v>
      </c>
      <c r="B13" s="11">
        <f>C13</f>
        <v>0</v>
      </c>
      <c r="C13" s="11">
        <v>0</v>
      </c>
      <c r="D13" s="11"/>
      <c r="E13" s="11"/>
      <c r="F13" s="11"/>
      <c r="G13" s="11"/>
      <c r="H13" s="11"/>
      <c r="I13" s="11"/>
    </row>
    <row r="14" s="35" customFormat="1" ht="28.5" customHeight="1" spans="1:9">
      <c r="A14" s="38"/>
      <c r="B14" s="39"/>
      <c r="C14" s="39"/>
      <c r="D14" s="39"/>
      <c r="E14" s="39"/>
      <c r="F14" s="39"/>
      <c r="G14" s="39"/>
      <c r="H14" s="39"/>
      <c r="I14" s="34" t="s">
        <v>22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19" sqref="E19"/>
    </sheetView>
  </sheetViews>
  <sheetFormatPr defaultColWidth="8" defaultRowHeight="13.5"/>
  <cols>
    <col min="1" max="1" width="49.7666666666667" style="20"/>
    <col min="2" max="2" width="27.25" style="20"/>
    <col min="3" max="5" width="22.9416666666667" style="20"/>
    <col min="6" max="6" width="28.4" style="20"/>
    <col min="7" max="9" width="22.9416666666667" style="20"/>
    <col min="10" max="16384" width="8" style="19"/>
  </cols>
  <sheetData>
    <row r="1" s="19" customFormat="1" ht="48" customHeight="1" spans="1:9">
      <c r="A1" s="21" t="s">
        <v>23</v>
      </c>
      <c r="B1" s="22"/>
      <c r="C1" s="22"/>
      <c r="D1" s="22"/>
      <c r="E1" s="22"/>
      <c r="F1" s="22"/>
      <c r="G1" s="22"/>
      <c r="H1" s="22"/>
      <c r="I1" s="22"/>
    </row>
    <row r="2" s="19" customFormat="1" ht="19.5" customHeight="1" spans="1:9">
      <c r="A2" s="23"/>
      <c r="B2" s="23"/>
      <c r="C2" s="23"/>
      <c r="D2" s="23"/>
      <c r="E2" s="23"/>
      <c r="F2" s="23"/>
      <c r="G2" s="23"/>
      <c r="H2" s="23"/>
      <c r="I2" s="32" t="s">
        <v>24</v>
      </c>
    </row>
    <row r="3" s="19" customFormat="1" ht="19.5" customHeight="1" spans="1:9">
      <c r="A3" s="24" t="s">
        <v>2</v>
      </c>
      <c r="B3" s="24"/>
      <c r="C3" s="24"/>
      <c r="D3" s="24"/>
      <c r="E3" s="24"/>
      <c r="F3" s="24"/>
      <c r="G3" s="24"/>
      <c r="H3" s="24"/>
      <c r="I3" s="33" t="s">
        <v>3</v>
      </c>
    </row>
    <row r="4" s="19" customFormat="1" ht="39" customHeight="1" spans="1:9">
      <c r="A4" s="25" t="s">
        <v>4</v>
      </c>
      <c r="B4" s="26" t="s">
        <v>5</v>
      </c>
      <c r="C4" s="27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</row>
    <row r="5" s="19" customFormat="1" ht="28.5" customHeight="1" spans="1:9">
      <c r="A5" s="28" t="s">
        <v>25</v>
      </c>
      <c r="B5" s="11">
        <f t="shared" ref="B5:B8" si="0">C5+D5+E5+F5+G5+H5+I5</f>
        <v>904857547.43</v>
      </c>
      <c r="C5" s="11">
        <v>0</v>
      </c>
      <c r="D5" s="11">
        <v>268270975.35</v>
      </c>
      <c r="E5" s="11">
        <v>623714941.23</v>
      </c>
      <c r="F5" s="11">
        <v>0</v>
      </c>
      <c r="G5" s="11">
        <v>0</v>
      </c>
      <c r="H5" s="11">
        <v>0</v>
      </c>
      <c r="I5" s="11">
        <v>12871630.85</v>
      </c>
    </row>
    <row r="6" s="19" customFormat="1" ht="28.5" customHeight="1" spans="1:9">
      <c r="A6" s="28" t="s">
        <v>26</v>
      </c>
      <c r="B6" s="11">
        <f t="shared" si="0"/>
        <v>865544790.95</v>
      </c>
      <c r="C6" s="11">
        <v>0</v>
      </c>
      <c r="D6" s="11">
        <v>267766170.17</v>
      </c>
      <c r="E6" s="11">
        <v>595843042.64</v>
      </c>
      <c r="F6" s="11">
        <v>0</v>
      </c>
      <c r="G6" s="11">
        <v>0</v>
      </c>
      <c r="H6" s="11">
        <v>0</v>
      </c>
      <c r="I6" s="11">
        <v>1935578.14</v>
      </c>
    </row>
    <row r="7" s="19" customFormat="1" ht="28.5" customHeight="1" spans="1:9">
      <c r="A7" s="28" t="s">
        <v>27</v>
      </c>
      <c r="B7" s="11">
        <f>C7+D7+E7+F7+I7</f>
        <v>27292181.26</v>
      </c>
      <c r="C7" s="11">
        <v>0</v>
      </c>
      <c r="D7" s="11">
        <v>256957.78</v>
      </c>
      <c r="E7" s="11">
        <v>27035223.48</v>
      </c>
      <c r="F7" s="11">
        <v>0</v>
      </c>
      <c r="G7" s="11"/>
      <c r="H7" s="11"/>
      <c r="I7" s="11">
        <v>0</v>
      </c>
    </row>
    <row r="8" s="19" customFormat="1" ht="28.5" customHeight="1" spans="1:9">
      <c r="A8" s="29" t="s">
        <v>28</v>
      </c>
      <c r="B8" s="11">
        <f t="shared" si="0"/>
        <v>7599165.11</v>
      </c>
      <c r="C8" s="11">
        <v>0</v>
      </c>
      <c r="D8" s="11">
        <v>247847.4</v>
      </c>
      <c r="E8" s="11">
        <v>836675.11</v>
      </c>
      <c r="F8" s="11">
        <v>0</v>
      </c>
      <c r="G8" s="11">
        <v>0</v>
      </c>
      <c r="H8" s="11">
        <v>0</v>
      </c>
      <c r="I8" s="11">
        <v>6514642.6</v>
      </c>
    </row>
    <row r="9" s="19" customFormat="1" ht="28.5" customHeight="1" spans="1:9">
      <c r="A9" s="29" t="s">
        <v>29</v>
      </c>
      <c r="B9" s="11">
        <f>C9</f>
        <v>0</v>
      </c>
      <c r="C9" s="11">
        <v>0</v>
      </c>
      <c r="D9" s="11"/>
      <c r="E9" s="11"/>
      <c r="F9" s="11"/>
      <c r="G9" s="11"/>
      <c r="H9" s="11"/>
      <c r="I9" s="11"/>
    </row>
    <row r="10" s="19" customFormat="1" ht="28.5" customHeight="1" spans="1:9">
      <c r="A10" s="29" t="s">
        <v>30</v>
      </c>
      <c r="B10" s="11">
        <f>C10</f>
        <v>0</v>
      </c>
      <c r="C10" s="11">
        <v>0</v>
      </c>
      <c r="D10" s="11"/>
      <c r="E10" s="11"/>
      <c r="F10" s="11"/>
      <c r="G10" s="11"/>
      <c r="H10" s="11"/>
      <c r="I10" s="11"/>
    </row>
    <row r="11" s="19" customFormat="1" ht="28.5" customHeight="1" spans="1:9">
      <c r="A11" s="30"/>
      <c r="B11" s="31"/>
      <c r="C11" s="31"/>
      <c r="D11" s="31"/>
      <c r="E11" s="31"/>
      <c r="F11" s="31"/>
      <c r="G11" s="31"/>
      <c r="H11" s="31"/>
      <c r="I11" s="34" t="s">
        <v>31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B5" sqref="B5:I13"/>
    </sheetView>
  </sheetViews>
  <sheetFormatPr defaultColWidth="7" defaultRowHeight="15"/>
  <cols>
    <col min="1" max="1" width="47.9333333333333" style="2"/>
    <col min="2" max="2" width="23.8416666666667" style="2"/>
    <col min="3" max="5" width="20.075" style="2"/>
    <col min="6" max="6" width="24.85" style="2"/>
    <col min="7" max="9" width="20.075" style="2"/>
    <col min="10" max="16384" width="7" style="1"/>
  </cols>
  <sheetData>
    <row r="1" s="1" customFormat="1" ht="48" customHeight="1" spans="1:9">
      <c r="A1" s="3" t="s">
        <v>23</v>
      </c>
      <c r="B1" s="4"/>
      <c r="C1" s="4"/>
      <c r="D1" s="4"/>
      <c r="E1" s="4"/>
      <c r="F1" s="4"/>
      <c r="G1" s="4"/>
      <c r="H1" s="4"/>
      <c r="I1" s="4"/>
    </row>
    <row r="2" s="1" customFormat="1" ht="19.5" customHeight="1" spans="1:9">
      <c r="A2" s="5"/>
      <c r="B2" s="5"/>
      <c r="C2" s="5"/>
      <c r="D2" s="5"/>
      <c r="E2" s="5"/>
      <c r="F2" s="5"/>
      <c r="G2" s="5"/>
      <c r="H2" s="5"/>
      <c r="I2" s="16" t="s">
        <v>32</v>
      </c>
    </row>
    <row r="3" s="1" customFormat="1" ht="19.5" customHeight="1" spans="1:9">
      <c r="A3" s="6" t="s">
        <v>2</v>
      </c>
      <c r="B3" s="6"/>
      <c r="C3" s="6"/>
      <c r="D3" s="6"/>
      <c r="E3" s="6"/>
      <c r="F3" s="6"/>
      <c r="G3" s="6"/>
      <c r="H3" s="6"/>
      <c r="I3" s="17" t="s">
        <v>3</v>
      </c>
    </row>
    <row r="4" s="1" customFormat="1" ht="39" customHeight="1" spans="1:9">
      <c r="A4" s="7" t="s">
        <v>4</v>
      </c>
      <c r="B4" s="8" t="s">
        <v>5</v>
      </c>
      <c r="C4" s="9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="1" customFormat="1" ht="28.5" customHeight="1" spans="1:9">
      <c r="A5" s="10" t="s">
        <v>13</v>
      </c>
      <c r="B5" s="11">
        <f t="shared" ref="B5:B8" si="0">C5+D5+E5+F5+G5+H5+I5</f>
        <v>974749184.39</v>
      </c>
      <c r="C5" s="11">
        <v>0</v>
      </c>
      <c r="D5" s="11">
        <v>349456689.79</v>
      </c>
      <c r="E5" s="11">
        <v>613377145.91</v>
      </c>
      <c r="F5" s="11">
        <v>0</v>
      </c>
      <c r="G5" s="11">
        <v>0</v>
      </c>
      <c r="H5" s="11">
        <v>0</v>
      </c>
      <c r="I5" s="11">
        <v>11915348.69</v>
      </c>
    </row>
    <row r="6" s="1" customFormat="1" ht="28.5" customHeight="1" spans="1:9">
      <c r="A6" s="12" t="s">
        <v>14</v>
      </c>
      <c r="B6" s="11">
        <f t="shared" si="0"/>
        <v>431237589.62</v>
      </c>
      <c r="C6" s="11">
        <v>0</v>
      </c>
      <c r="D6" s="11">
        <v>129989738.3</v>
      </c>
      <c r="E6" s="11">
        <v>291852662.12</v>
      </c>
      <c r="F6" s="11">
        <v>0</v>
      </c>
      <c r="G6" s="11">
        <v>0</v>
      </c>
      <c r="H6" s="11">
        <v>0</v>
      </c>
      <c r="I6" s="11">
        <v>9395189.2</v>
      </c>
    </row>
    <row r="7" s="1" customFormat="1" ht="28.5" customHeight="1" spans="1:9">
      <c r="A7" s="12" t="s">
        <v>15</v>
      </c>
      <c r="B7" s="11">
        <f t="shared" si="0"/>
        <v>522989738.23</v>
      </c>
      <c r="C7" s="11">
        <v>0</v>
      </c>
      <c r="D7" s="11">
        <v>216276000</v>
      </c>
      <c r="E7" s="11">
        <v>306713738.23</v>
      </c>
      <c r="F7" s="11">
        <v>0</v>
      </c>
      <c r="G7" s="11">
        <v>0</v>
      </c>
      <c r="H7" s="11">
        <v>0</v>
      </c>
      <c r="I7" s="11">
        <v>0</v>
      </c>
    </row>
    <row r="8" s="1" customFormat="1" ht="28.5" customHeight="1" spans="1:9">
      <c r="A8" s="13" t="s">
        <v>16</v>
      </c>
      <c r="B8" s="11">
        <f t="shared" si="0"/>
        <v>4664778.8</v>
      </c>
      <c r="C8" s="11">
        <v>0</v>
      </c>
      <c r="D8" s="11">
        <v>1550532.96</v>
      </c>
      <c r="E8" s="11">
        <v>734543.25</v>
      </c>
      <c r="F8" s="11">
        <v>0</v>
      </c>
      <c r="G8" s="11">
        <v>0</v>
      </c>
      <c r="H8" s="11">
        <v>0</v>
      </c>
      <c r="I8" s="11">
        <v>2379702.59</v>
      </c>
    </row>
    <row r="9" s="1" customFormat="1" ht="28.5" customHeight="1" spans="1:9">
      <c r="A9" s="13" t="s">
        <v>17</v>
      </c>
      <c r="B9" s="11">
        <f>C9+D9</f>
        <v>0</v>
      </c>
      <c r="C9" s="11">
        <v>0</v>
      </c>
      <c r="D9" s="11">
        <v>0</v>
      </c>
      <c r="E9" s="11"/>
      <c r="F9" s="11"/>
      <c r="G9" s="11"/>
      <c r="H9" s="11"/>
      <c r="I9" s="11"/>
    </row>
    <row r="10" s="1" customFormat="1" ht="28.5" customHeight="1" spans="1:9">
      <c r="A10" s="13" t="s">
        <v>18</v>
      </c>
      <c r="B10" s="11">
        <f>C10+D10+E10+F10+I10</f>
        <v>14302065.74</v>
      </c>
      <c r="C10" s="11">
        <v>0</v>
      </c>
      <c r="D10" s="11">
        <v>140937.83</v>
      </c>
      <c r="E10" s="11">
        <v>14032648.41</v>
      </c>
      <c r="F10" s="11">
        <v>0</v>
      </c>
      <c r="G10" s="11"/>
      <c r="H10" s="11"/>
      <c r="I10" s="11">
        <v>128479.5</v>
      </c>
    </row>
    <row r="11" s="1" customFormat="1" ht="28.5" customHeight="1" spans="1:9">
      <c r="A11" s="13" t="s">
        <v>19</v>
      </c>
      <c r="B11" s="11">
        <f t="shared" ref="B11:B15" si="1">C11+D11+E11+F11+G11+H11+I11</f>
        <v>1555012</v>
      </c>
      <c r="C11" s="11">
        <v>0</v>
      </c>
      <c r="D11" s="11">
        <v>1499480.7</v>
      </c>
      <c r="E11" s="11">
        <v>43553.9</v>
      </c>
      <c r="F11" s="11">
        <v>0</v>
      </c>
      <c r="G11" s="11">
        <v>0</v>
      </c>
      <c r="H11" s="11">
        <v>0</v>
      </c>
      <c r="I11" s="11">
        <v>11977.4</v>
      </c>
    </row>
    <row r="12" s="1" customFormat="1" ht="28.5" customHeight="1" spans="1:9">
      <c r="A12" s="13" t="s">
        <v>33</v>
      </c>
      <c r="B12" s="11">
        <f>C12</f>
        <v>0</v>
      </c>
      <c r="C12" s="11">
        <v>0</v>
      </c>
      <c r="D12" s="11"/>
      <c r="E12" s="11"/>
      <c r="F12" s="11"/>
      <c r="G12" s="11"/>
      <c r="H12" s="11"/>
      <c r="I12" s="11"/>
    </row>
    <row r="13" s="1" customFormat="1" ht="28.5" customHeight="1" spans="1:9">
      <c r="A13" s="13" t="s">
        <v>34</v>
      </c>
      <c r="B13" s="11">
        <f>C13</f>
        <v>0</v>
      </c>
      <c r="C13" s="11">
        <v>0</v>
      </c>
      <c r="D13" s="11"/>
      <c r="E13" s="11"/>
      <c r="F13" s="11"/>
      <c r="G13" s="11"/>
      <c r="H13" s="11"/>
      <c r="I13" s="11"/>
    </row>
    <row r="14" s="1" customFormat="1" ht="28.5" customHeight="1" spans="1:9">
      <c r="A14" s="12" t="s">
        <v>35</v>
      </c>
      <c r="B14" s="11">
        <f t="shared" si="1"/>
        <v>904857547.43</v>
      </c>
      <c r="C14" s="11">
        <v>0</v>
      </c>
      <c r="D14" s="11">
        <v>268270975.35</v>
      </c>
      <c r="E14" s="11">
        <v>623714941.23</v>
      </c>
      <c r="F14" s="11">
        <v>0</v>
      </c>
      <c r="G14" s="11">
        <v>0</v>
      </c>
      <c r="H14" s="11">
        <v>0</v>
      </c>
      <c r="I14" s="11">
        <v>12871630.85</v>
      </c>
    </row>
    <row r="15" s="1" customFormat="1" ht="28.5" customHeight="1" spans="1:9">
      <c r="A15" s="12" t="s">
        <v>26</v>
      </c>
      <c r="B15" s="11">
        <f t="shared" si="1"/>
        <v>865544790.95</v>
      </c>
      <c r="C15" s="11">
        <v>0</v>
      </c>
      <c r="D15" s="11">
        <v>267766170.17</v>
      </c>
      <c r="E15" s="11">
        <v>595843042.64</v>
      </c>
      <c r="F15" s="11">
        <v>0</v>
      </c>
      <c r="G15" s="11">
        <v>0</v>
      </c>
      <c r="H15" s="11">
        <v>0</v>
      </c>
      <c r="I15" s="11">
        <v>1935578.14</v>
      </c>
    </row>
    <row r="16" s="1" customFormat="1" ht="28.5" customHeight="1" spans="1:9">
      <c r="A16" s="12" t="s">
        <v>27</v>
      </c>
      <c r="B16" s="11">
        <f>C16+D16+E16+F16+I16</f>
        <v>27292181.26</v>
      </c>
      <c r="C16" s="11">
        <v>0</v>
      </c>
      <c r="D16" s="11">
        <v>256957.78</v>
      </c>
      <c r="E16" s="11">
        <v>27035223.48</v>
      </c>
      <c r="F16" s="11">
        <v>0</v>
      </c>
      <c r="G16" s="11"/>
      <c r="H16" s="11"/>
      <c r="I16" s="11">
        <v>0</v>
      </c>
    </row>
    <row r="17" s="1" customFormat="1" ht="28.5" customHeight="1" spans="1:9">
      <c r="A17" s="13" t="s">
        <v>28</v>
      </c>
      <c r="B17" s="11">
        <f t="shared" ref="B17:B21" si="2">C17+D17+E17+F17+G17+H17+I17</f>
        <v>7599165.11</v>
      </c>
      <c r="C17" s="11">
        <v>0</v>
      </c>
      <c r="D17" s="11">
        <v>247847.4</v>
      </c>
      <c r="E17" s="11">
        <v>836675.11</v>
      </c>
      <c r="F17" s="11">
        <v>0</v>
      </c>
      <c r="G17" s="11">
        <v>0</v>
      </c>
      <c r="H17" s="11">
        <v>0</v>
      </c>
      <c r="I17" s="11">
        <v>6514642.6</v>
      </c>
    </row>
    <row r="18" s="1" customFormat="1" ht="28.5" customHeight="1" spans="1:9">
      <c r="A18" s="13" t="s">
        <v>36</v>
      </c>
      <c r="B18" s="11">
        <f>C18</f>
        <v>0</v>
      </c>
      <c r="C18" s="11">
        <v>0</v>
      </c>
      <c r="D18" s="11"/>
      <c r="E18" s="11"/>
      <c r="F18" s="11"/>
      <c r="G18" s="11"/>
      <c r="H18" s="11"/>
      <c r="I18" s="11"/>
    </row>
    <row r="19" s="1" customFormat="1" ht="28.5" customHeight="1" spans="1:9">
      <c r="A19" s="13" t="s">
        <v>37</v>
      </c>
      <c r="B19" s="11">
        <f>C19</f>
        <v>0</v>
      </c>
      <c r="C19" s="11">
        <v>0</v>
      </c>
      <c r="D19" s="11"/>
      <c r="E19" s="11"/>
      <c r="F19" s="11"/>
      <c r="G19" s="11"/>
      <c r="H19" s="11"/>
      <c r="I19" s="11"/>
    </row>
    <row r="20" s="1" customFormat="1" ht="28.5" customHeight="1" spans="1:9">
      <c r="A20" s="10" t="s">
        <v>38</v>
      </c>
      <c r="B20" s="11">
        <f t="shared" si="2"/>
        <v>69891636.96</v>
      </c>
      <c r="C20" s="11">
        <v>0</v>
      </c>
      <c r="D20" s="11">
        <v>81185714.44</v>
      </c>
      <c r="E20" s="11">
        <v>-10337795.32</v>
      </c>
      <c r="F20" s="11">
        <v>0</v>
      </c>
      <c r="G20" s="11">
        <v>0</v>
      </c>
      <c r="H20" s="11">
        <v>0</v>
      </c>
      <c r="I20" s="11">
        <v>-956282.16</v>
      </c>
    </row>
    <row r="21" s="1" customFormat="1" ht="28.5" customHeight="1" spans="1:9">
      <c r="A21" s="12" t="s">
        <v>39</v>
      </c>
      <c r="B21" s="11">
        <f t="shared" si="2"/>
        <v>936400093.55</v>
      </c>
      <c r="C21" s="11">
        <v>0</v>
      </c>
      <c r="D21" s="11">
        <v>830022130.08</v>
      </c>
      <c r="E21" s="11">
        <v>36824356.03</v>
      </c>
      <c r="F21" s="11">
        <v>0</v>
      </c>
      <c r="G21" s="11">
        <v>0</v>
      </c>
      <c r="H21" s="11">
        <v>0</v>
      </c>
      <c r="I21" s="11">
        <v>69553607.44</v>
      </c>
    </row>
    <row r="22" s="1" customFormat="1" ht="28.5" customHeight="1" spans="1:9">
      <c r="A22" s="14"/>
      <c r="B22" s="15"/>
      <c r="C22" s="15"/>
      <c r="D22" s="15"/>
      <c r="E22" s="15"/>
      <c r="F22" s="15"/>
      <c r="G22" s="15"/>
      <c r="H22" s="15"/>
      <c r="I22" s="18" t="s">
        <v>40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国库股用户02</dc:creator>
  <cp:lastModifiedBy>鱼จุ๊บ</cp:lastModifiedBy>
  <dcterms:created xsi:type="dcterms:W3CDTF">2022-08-25T00:22:00Z</dcterms:created>
  <dcterms:modified xsi:type="dcterms:W3CDTF">2023-09-13T02:22:15Z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688EA5CEFB9F4AA2A74C5C1DDDB92650</vt:lpwstr>
  </property>
  <property fmtid="{D5CDD505-2E9C-101B-9397-08002B2CF9AE}" pid="3" name="KSOProductBuildVer">
    <vt:lpwstr>2052-12.1.0.15120</vt:lpwstr>
  </property>
</Properties>
</file>