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入库项目分类汇总表" sheetId="1" r:id="rId1"/>
    <sheet name="入库项目申报表" sheetId="2" r:id="rId2"/>
  </sheets>
  <definedNames>
    <definedName name="_xlnm._FilterDatabase" localSheetId="1" hidden="1">入库项目申报表!$A$6:$Y$887</definedName>
    <definedName name="_xlnm.Print_Titles" localSheetId="0">入库项目分类汇总表!$2:$5</definedName>
    <definedName name="_xlnm.Print_Titles" localSheetId="1">入库项目申报表!$2:$5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M681" authorId="0">
      <text>
        <r>
          <rPr>
            <b/>
            <sz val="9"/>
            <rFont val="宋体"/>
            <charset val="134"/>
          </rPr>
          <t>Administrator:</t>
        </r>
        <r>
          <rPr>
            <sz val="9"/>
            <rFont val="宋体"/>
            <charset val="134"/>
          </rPr>
          <t xml:space="preserve">
多少米</t>
        </r>
      </text>
    </comment>
  </commentList>
</comments>
</file>

<file path=xl/sharedStrings.xml><?xml version="1.0" encoding="utf-8"?>
<sst xmlns="http://schemas.openxmlformats.org/spreadsheetml/2006/main" count="10787" uniqueCount="4562">
  <si>
    <t>附件1：</t>
  </si>
  <si>
    <r>
      <rPr>
        <b/>
        <sz val="17.5"/>
        <color rgb="FF000000"/>
        <rFont val="宋体"/>
        <charset val="134"/>
      </rPr>
      <t>安化县</t>
    </r>
    <r>
      <rPr>
        <b/>
        <sz val="17.5"/>
        <color rgb="FF000000"/>
        <rFont val="Times New Roman"/>
        <charset val="134"/>
      </rPr>
      <t xml:space="preserve"> 2024</t>
    </r>
    <r>
      <rPr>
        <b/>
        <sz val="17.5"/>
        <color rgb="FF000000"/>
        <rFont val="宋体"/>
        <charset val="134"/>
      </rPr>
      <t>年度巩固拓展脱贫攻坚成果和乡村振兴项目库拟入库项目申报分类汇总表</t>
    </r>
  </si>
  <si>
    <t>序号</t>
  </si>
  <si>
    <t>项目类型</t>
  </si>
  <si>
    <t>项目个数</t>
  </si>
  <si>
    <t>资金规模和筹资方式</t>
  </si>
  <si>
    <t>受益对象</t>
  </si>
  <si>
    <t>备注</t>
  </si>
  <si>
    <t>项目预算总投资</t>
  </si>
  <si>
    <t>其中</t>
  </si>
  <si>
    <t>受益村
（个）</t>
  </si>
  <si>
    <t>受益户
（个）</t>
  </si>
  <si>
    <t>受益人口数
(人 )</t>
  </si>
  <si>
    <t>财政资金</t>
  </si>
  <si>
    <t>其他资金</t>
  </si>
  <si>
    <t>受益脱贫村数 (个)</t>
  </si>
  <si>
    <t>受益脱贫户 数及防止返 贫监测对象 户数(户)</t>
  </si>
  <si>
    <t>受益脱贫人口数及防止返贫监测对象人口</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</si>
  <si>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</si>
  <si>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</si>
  <si>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</si>
  <si>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</si>
  <si>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</si>
  <si>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</si>
  <si>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</si>
  <si>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</si>
  <si>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</si>
  <si>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</si>
  <si>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</si>
  <si>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</si>
  <si>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</si>
  <si>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</si>
  <si>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</si>
  <si>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</si>
  <si>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</si>
  <si>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</si>
  <si>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</si>
  <si>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</si>
  <si>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</si>
  <si>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</si>
  <si>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</si>
  <si>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</si>
  <si>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</si>
  <si>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</si>
  <si>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</si>
  <si>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</si>
  <si>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</si>
  <si>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</si>
  <si>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</si>
  <si>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附件2：</t>
  </si>
  <si>
    <t>安化县2024年度巩固拓展脱贫攻坚成果和乡村振兴项目库入库项目明细表</t>
  </si>
  <si>
    <t>项目类别</t>
  </si>
  <si>
    <t>乡</t>
  </si>
  <si>
    <t>村</t>
  </si>
  <si>
    <t>项目名称</t>
  </si>
  <si>
    <t>建设
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</si>
  <si>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</si>
  <si>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</si>
  <si>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</si>
  <si>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</si>
  <si>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</si>
  <si>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</si>
  <si>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</si>
  <si>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</si>
  <si>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</si>
  <si>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</si>
  <si>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</si>
  <si>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受益村数（个）</t>
  </si>
  <si>
    <t>受益户数（户）</t>
  </si>
  <si>
    <t>受益人口数（人）</t>
  </si>
  <si>
    <t>财政资金（万元）</t>
  </si>
  <si>
    <t>其他资金（万元）</t>
  </si>
  <si>
    <t>受益脱贫村数（个）</t>
  </si>
  <si>
    <t>受益脱贫户数及监测对象户数（户）</t>
  </si>
  <si>
    <t>受益脱贫人口数及监测对象人口数（人）</t>
  </si>
  <si>
    <t>合计</t>
  </si>
  <si>
    <t>乡村建设行动</t>
  </si>
  <si>
    <t>农村基础设施</t>
  </si>
  <si>
    <t>农村道路建设(通村、通户路)</t>
  </si>
  <si>
    <t>高明乡</t>
  </si>
  <si>
    <t>黑泥田村</t>
  </si>
  <si>
    <t>高明乡黑泥田村村级公路改建</t>
  </si>
  <si>
    <t>改建</t>
  </si>
  <si>
    <t>高明乡黑泥田村</t>
  </si>
  <si>
    <t>2024年6月</t>
  </si>
  <si>
    <t>高明乡人民政府</t>
  </si>
  <si>
    <t>白花坳至村民服务中心2公里硬化路改为全油砂沥青路</t>
  </si>
  <si>
    <t>在2024年12月底完成2公里硬化路改为全油砂沥青路</t>
  </si>
  <si>
    <t>解决457户1583人“出行难”的问题</t>
  </si>
  <si>
    <t>产业路、资源路、旅游路建设</t>
  </si>
  <si>
    <t>建丰村</t>
  </si>
  <si>
    <t>高明乡建丰村河坝建设</t>
  </si>
  <si>
    <t>新建</t>
  </si>
  <si>
    <t>建丰村伍一，陈家等七个小组</t>
  </si>
  <si>
    <t>2024年2月</t>
  </si>
  <si>
    <t>2024年12月</t>
  </si>
  <si>
    <t>修建河坝10处，长50米，宽4米，高1米</t>
  </si>
  <si>
    <t>在2024年12月底完成修建河坝10处，长50米，宽4米，高1米</t>
  </si>
  <si>
    <t>提高了抵抗自然的灾害能力，保证150户700人的生产生活用地安全。</t>
  </si>
  <si>
    <t>其他</t>
  </si>
  <si>
    <t>高明乡建丰村渠沟灌溉</t>
  </si>
  <si>
    <t>建丰村下胡组</t>
  </si>
  <si>
    <t>2024年3月</t>
  </si>
  <si>
    <t>修建长2500米的渠沟</t>
  </si>
  <si>
    <t>在2024年12月底完成长2500米的渠沟建设</t>
  </si>
  <si>
    <t>改善200户800人的生产生活灌溉条件，实现增产增收</t>
  </si>
  <si>
    <t>高明乡建丰村塌陷区公路维修</t>
  </si>
  <si>
    <t>建丰村树咀冲至清塘镇红岩村道路</t>
  </si>
  <si>
    <t>改建公路500米</t>
  </si>
  <si>
    <t>在2024年12月底完成改建公路500米</t>
  </si>
  <si>
    <t>解决150户600人“出行难”的问题</t>
  </si>
  <si>
    <t>高明铺村</t>
  </si>
  <si>
    <t>高明乡高明铺村渠沟灌溉</t>
  </si>
  <si>
    <t>高明铺村铺子组、烟竹组、槽门组</t>
  </si>
  <si>
    <t>2024年10月</t>
  </si>
  <si>
    <t>新建渠沟500米</t>
  </si>
  <si>
    <t>2024年10月底前完成500米渠沟建设</t>
  </si>
  <si>
    <t>改善113户375人的生产生活灌溉条件，实现增产增收</t>
  </si>
  <si>
    <t>高明乡高明铺村水毁河堤修复</t>
  </si>
  <si>
    <t>高明铺村黑塘组、烟竹组、彭家组、吴家组、新屋组、胡家组</t>
  </si>
  <si>
    <t>2024年1月</t>
  </si>
  <si>
    <t>修复水毁河堤1000米</t>
  </si>
  <si>
    <t>2024年12月底前完成水毁河堤修复1000米</t>
  </si>
  <si>
    <t>提高了抵抗自然灾害能力，保证了379户1633人的生产生活用地安全。</t>
  </si>
  <si>
    <t>久安村</t>
  </si>
  <si>
    <t>高明乡久安村公路改建</t>
  </si>
  <si>
    <t>久安村大排上组、八亩田组、工业园至司徒铺村路线</t>
  </si>
  <si>
    <t>全线加宽维修，石磡、涵洞</t>
  </si>
  <si>
    <t>2024年12月完成全线加宽维修，石磡、涵洞</t>
  </si>
  <si>
    <t>解决276户1070人“出行难”的问题</t>
  </si>
  <si>
    <t>农村供水保障设施建设</t>
  </si>
  <si>
    <t>高明乡久安村安全饮水</t>
  </si>
  <si>
    <t>久安村14个小组</t>
  </si>
  <si>
    <t>修建蓄水池一个</t>
  </si>
  <si>
    <t>2024年12月完成蓄水池的修建</t>
  </si>
  <si>
    <t>解决276户1070人“饮水难”的问题</t>
  </si>
  <si>
    <t>阴山排村</t>
  </si>
  <si>
    <t>高明乡阴山排村苦竹园组公路硬化</t>
  </si>
  <si>
    <t>阴山排村苦竹园组</t>
  </si>
  <si>
    <t>公路硬化2公里</t>
  </si>
  <si>
    <t>在2024年10月完成公路硬化2公里</t>
  </si>
  <si>
    <t>解决200户800人“出行难”的问题</t>
  </si>
  <si>
    <t>高明乡阴山排村安全饮水</t>
  </si>
  <si>
    <t>阴山排村赵家组、
周家排组</t>
  </si>
  <si>
    <t>修建2个100立方米的蓄水池，2.5公里管道铺设</t>
  </si>
  <si>
    <t>在2023年10月底完成100立方米的蓄水池，2.5公里管道</t>
  </si>
  <si>
    <t>解决80户325人“饮水难”的问题</t>
  </si>
  <si>
    <t>产业发展项目</t>
  </si>
  <si>
    <t>生产项目</t>
  </si>
  <si>
    <t>种植业基地</t>
  </si>
  <si>
    <t>适龙村</t>
  </si>
  <si>
    <t>高明乡适龙村羊肚菌种植</t>
  </si>
  <si>
    <t>搭建30亩羊肚菌养殖大棚</t>
  </si>
  <si>
    <t>在2025年12月底搭建30亩羊肚菌养殖大棚</t>
  </si>
  <si>
    <t>通过“直接帮扶、委托帮扶、股份合作”方式，建立有效利益链接机制，带动30户120人稳定增收</t>
  </si>
  <si>
    <t>高明乡黑泥田村安全饮水</t>
  </si>
  <si>
    <t>高明乡黑泥田村21个组</t>
  </si>
  <si>
    <t>管道改造5000米</t>
  </si>
  <si>
    <t>在2024年12月底完成管道改造5000米</t>
  </si>
  <si>
    <t>解决300户1100人“饮水难”的问题</t>
  </si>
  <si>
    <t>石岩村</t>
  </si>
  <si>
    <t>高明乡石岩村公路建设</t>
  </si>
  <si>
    <t>石岩村独石岔路口到眉毛村</t>
  </si>
  <si>
    <t>2024年12月底完成全线加宽维修，石磡、涵洞</t>
  </si>
  <si>
    <t>解决487户1737人“出行难”的问题</t>
  </si>
  <si>
    <t>高明乡石岩村安全饮水</t>
  </si>
  <si>
    <t>石岩村18个小组</t>
  </si>
  <si>
    <t>2024年12月底完成蓄水池的修建</t>
  </si>
  <si>
    <t>解决487户1737人“饮水难”的问题</t>
  </si>
  <si>
    <t>驿头铺村</t>
  </si>
  <si>
    <t>高明乡驿头铺村农村林地通道建设</t>
  </si>
  <si>
    <t>修建长1000米，宽4.5米的道路通道</t>
  </si>
  <si>
    <t>在2024年8月底完成长1000米，宽4.5米的道路修建</t>
  </si>
  <si>
    <t>提高了抵抗自然的灾害能力，保证325户1300人的生产生活用地安全。</t>
  </si>
  <si>
    <t>高明乡驿头铺村机耕路建设</t>
  </si>
  <si>
    <t>驿头铺村排头片区</t>
  </si>
  <si>
    <t>修建长1000米，宽1.2米的机耕道</t>
  </si>
  <si>
    <t>在2024年12月底完成修建长1000米，宽1.2米的机耕道</t>
  </si>
  <si>
    <t>提高了抵抗自然
灾害能力，保障了248户1028人的生产生活用地安全</t>
  </si>
  <si>
    <t>眉毛村</t>
  </si>
  <si>
    <t>高明乡眉毛村村组公路</t>
  </si>
  <si>
    <t>续建</t>
  </si>
  <si>
    <t>眉毛村-石岩村漆树、老屋组</t>
  </si>
  <si>
    <t>雷阴公路独石公路修复2000米，宽4.5米，高15米的公路</t>
  </si>
  <si>
    <t>在2024年9月底修复雷阴公路独石公路2000米，宽4.5米，高15米</t>
  </si>
  <si>
    <t>解决762户2765人“出行难”的问题</t>
  </si>
  <si>
    <t>高明乡眉毛村安全饮水</t>
  </si>
  <si>
    <t>眉毛村田庄片</t>
  </si>
  <si>
    <t>修建48立方米的蓄水池，4公里管道铺设</t>
  </si>
  <si>
    <t>在2024年9月底完成48立方米的蓄水池，4公里管道铺设</t>
  </si>
  <si>
    <t>解决52户212人“饮水难”的问题</t>
  </si>
  <si>
    <t>高明乡眉毛村桥梁建设</t>
  </si>
  <si>
    <t>眉毛村十一组</t>
  </si>
  <si>
    <t>修建长10米，宽6米的桥梁</t>
  </si>
  <si>
    <t>在2024年9月底修建长10米，宽6米的桥</t>
  </si>
  <si>
    <t>解决21户80人“出行难”的问题</t>
  </si>
  <si>
    <t>高明乡石岩村桥梁建设</t>
  </si>
  <si>
    <t>石岩村凤形、新屋组</t>
  </si>
  <si>
    <t>修建长15米，宽3.5米桥梁</t>
  </si>
  <si>
    <t>在2024年6底完成长15米，宽3.5米桥梁建设</t>
  </si>
  <si>
    <t>解决122户488人“出行难”的问题</t>
  </si>
  <si>
    <t>清塘铺镇</t>
  </si>
  <si>
    <t>碧岩村</t>
  </si>
  <si>
    <t>清塘铺镇碧岩村安全饮水</t>
  </si>
  <si>
    <t>窑冲组、塞木组，罗家组、付家组，茶洞片区蓄水池5个，管道建设1000米</t>
  </si>
  <si>
    <t>2024年11月前完成窑冲组、塞木组，罗家组、付家组，茶洞片区蓄水池5个，管道建设1000米</t>
  </si>
  <si>
    <t>改善62户248人已脱贫及防止返贫监测对象生产生活条件</t>
  </si>
  <si>
    <t>廖家村</t>
  </si>
  <si>
    <t>清塘铺镇廖家村曾廖公路扩宽</t>
  </si>
  <si>
    <t>改造</t>
  </si>
  <si>
    <t>2025年</t>
  </si>
  <si>
    <t>廖家村段公路扩宽至6M</t>
  </si>
  <si>
    <t>2024年11月前完成廖家村段公路扩宽至6M</t>
  </si>
  <si>
    <t>改善80户294人已脱贫及防止返贫监测对象生产生活条件</t>
  </si>
  <si>
    <t>回春社区</t>
  </si>
  <si>
    <t>清塘铺镇回春社区村内道路硬化</t>
  </si>
  <si>
    <t>清塘铺镇人民政府</t>
  </si>
  <si>
    <t>回春社区村部到寨子组彭家冲到竹山组庵之介上到刘家组公路硬化，长4300米，宽4米,厚0.2米</t>
  </si>
  <si>
    <t>2024年11月前完成回春社区村部到寨子组彭家冲到竹山组庵之介上到刘家组公路硬化，长4300米，宽4米；</t>
  </si>
  <si>
    <t>改善20户67人已脱贫及防止返贫监测对象生产生活条件</t>
  </si>
  <si>
    <t>太平村</t>
  </si>
  <si>
    <t>清塘铺镇太平村村组道路建设</t>
  </si>
  <si>
    <t>对太平村内村组道路5km3.5m宽公路硬化</t>
  </si>
  <si>
    <t>2024年11月前完成对太平村对太平村内村组道路5km3.5m宽公路硬化</t>
  </si>
  <si>
    <t>改善125户425人户已脱贫及防止返贫监测对象生产生活条件</t>
  </si>
  <si>
    <t>栗山坳村</t>
  </si>
  <si>
    <t>清塘铺镇栗山坳村河道建设</t>
  </si>
  <si>
    <t>江河疏通治理2.5公里</t>
  </si>
  <si>
    <t>2024年11月前完成江河疏通治理2.5公里</t>
  </si>
  <si>
    <t>解决88户362人已脱贫人口及防止返贫监测对象“饮水难”的问题</t>
  </si>
  <si>
    <t>清塘铺镇栗山坳村干线公路提质</t>
  </si>
  <si>
    <t>栗山坳村尖山组、连山组</t>
  </si>
  <si>
    <t>公路2公里3.5米宽提质到5米宽</t>
  </si>
  <si>
    <t>2023年11月前完成公路2公里3.5米宽提质到5米宽</t>
  </si>
  <si>
    <t>解决88户362人已脱贫人口及防止返贫监测对象“出行难”的问题</t>
  </si>
  <si>
    <t>牛角塘村</t>
  </si>
  <si>
    <t>清塘铺镇牛角塘村杨梅洲至秀家片河堤建设河道新建</t>
  </si>
  <si>
    <t>对牛角塘村杨梅洲至秀家片河堤400米进行河堤建设河道疏通</t>
  </si>
  <si>
    <t>2024年11月前完成400米长的水毁河堤建设及河道进行疏通，预计2024年12月完工</t>
  </si>
  <si>
    <t>改善5户24人已脱贫及防止返贫监测对象生产生活条件，还可恢复耕地20亩</t>
  </si>
  <si>
    <t>牛角塘村发展壮大集体经济板栗基地项目</t>
  </si>
  <si>
    <t>对全村各组进行板栗种植50亩</t>
  </si>
  <si>
    <t>2024年11月前完成对全村各组进行板栗种植50亩</t>
  </si>
  <si>
    <t>通过“直接帮扶、委托帮扶、股份合作”方式，建立有效利益链接机制，带动当地群众62户228人稳定增收</t>
  </si>
  <si>
    <t>山溪铺村</t>
  </si>
  <si>
    <t>清塘铺镇山溪铺村人畜用水</t>
  </si>
  <si>
    <t>新建饮水池三个，水管7000米</t>
  </si>
  <si>
    <t>新建饮水池三个，水管7000米预计204年12月完工</t>
  </si>
  <si>
    <t>解决115户404人已脱贫人口及防止返贫监测对象“饮水难”问题</t>
  </si>
  <si>
    <t>清塘铺镇山溪铺村村组道路建设</t>
  </si>
  <si>
    <t>山溪铺村株树组公路硬化、岗嘴冲公路硬化、梅子塘公路硬化</t>
  </si>
  <si>
    <t>完成组级公路硬化2.5公里，预计2024年10月完工</t>
  </si>
  <si>
    <t>改善98户366人已脱贫及防止返贫监测对象生产生活条件</t>
  </si>
  <si>
    <t>袁桃社区</t>
  </si>
  <si>
    <t>清塘铺镇袁桃社区安全饮水</t>
  </si>
  <si>
    <t>袁桃社区范家组、桃树组、金家组、祥山组24M3蓄水池4个建设</t>
  </si>
  <si>
    <t>2023年11月前解决袁桃社区范家组、桃树组、金家组、祥山组24M3蓄水池3个建设</t>
  </si>
  <si>
    <t>解决36户137人已脱贫人口“饮水难”问题</t>
  </si>
  <si>
    <t>曾家桥村</t>
  </si>
  <si>
    <t>清塘铺镇曾家桥村移民新区河堤修建</t>
  </si>
  <si>
    <t>河堤修建300米</t>
  </si>
  <si>
    <t>移民新区300米河堤修建，预计2024年3份完工</t>
  </si>
  <si>
    <t>改善126户452人已脱贫及防止返贫监测对象生产生活条件</t>
  </si>
  <si>
    <t>雨塘村</t>
  </si>
  <si>
    <t>清塘铺镇雨塘村人畜用水</t>
  </si>
  <si>
    <t>维修</t>
  </si>
  <si>
    <t>维修蓄水池4个，维修水管3000米</t>
  </si>
  <si>
    <t>2024年11月前完成维修杉山片蛤蟆洞蓄水池、聂家湾蓄水池，塘湾片岩溪蓄水池、蒲溪蓄水池共4个；因为地质灾害及水源断流问题，维修和增设水管3000米，以保证水源。预计2024年12月完工</t>
  </si>
  <si>
    <t>解决雨塘村18个组2000余人的安全用水问题</t>
  </si>
  <si>
    <t>清塘铺镇雨塘村产业路机耕路</t>
  </si>
  <si>
    <t>修建铁山组至甘田凹、春云组至芙蓉风电场、蒲溪组至芙蓉风电场等产业机耕路16km</t>
  </si>
  <si>
    <t>2024年11月前完成修建铁山组至甘田凹、春云组至芙蓉风电场、蒲溪组至芙蓉风电场等产业机耕路16km</t>
  </si>
  <si>
    <t>解决496已脱贫人口“出行难”问题</t>
  </si>
  <si>
    <t>曾廖廖家村段公路扩宽，预计2023年12月完工</t>
  </si>
  <si>
    <t>龙坳村</t>
  </si>
  <si>
    <t>清塘铺镇龙坳村渠道维修</t>
  </si>
  <si>
    <t>东风水库至檀树片、平力片渠道维修</t>
  </si>
  <si>
    <t>渠道维修6.8公里</t>
  </si>
  <si>
    <t xml:space="preserve">2023年8月底前完成渠道维修6.8公里
</t>
  </si>
  <si>
    <t>改善龙坳村1000余户群众175户已脱贫户及监测户的生产运输状况，</t>
  </si>
  <si>
    <t>鱼水村</t>
  </si>
  <si>
    <t>清塘铺镇鱼水村人畜用水</t>
  </si>
  <si>
    <t>打井六处，新建饮水池9个，每个水池15个立方。</t>
  </si>
  <si>
    <t>在鱼水村10个组新建饮水设施，预计2024年11月完工</t>
  </si>
  <si>
    <t>解决68户275人已脱贫人口及防止返贫监测对象“饮水难”问题</t>
  </si>
  <si>
    <t>清塘铺镇鱼水村村组道路建设</t>
  </si>
  <si>
    <t>里鱼片：1000米，金塘片：800米，桑树片：1500米，龙溪片：500米，颜家片：1公里，陈家片：2.5公里。</t>
  </si>
  <si>
    <t>7.3公里窄路进行加宽以及硬化，修复全村多处水毁公路，预计2024年11月完工</t>
  </si>
  <si>
    <t>改善145户520人已脱贫及防止返贫监测对象生产生活条件</t>
  </si>
  <si>
    <t>石溪村</t>
  </si>
  <si>
    <t>清塘铺镇石溪村塘上至吴家河堤建设</t>
  </si>
  <si>
    <t>河堤建设250米</t>
  </si>
  <si>
    <t>2024年11月前完成河堤建设250米</t>
  </si>
  <si>
    <t>改善113户405人已脱贫及防止返贫监测对象生产生活条件</t>
  </si>
  <si>
    <t>清塘铺镇石溪村松阿公路建设</t>
  </si>
  <si>
    <t>清塘铺镇石溪村松阿公路建设1.5公里</t>
  </si>
  <si>
    <t>2024年11月前完成清塘铺镇石溪村松阿公路建设1.5公里</t>
  </si>
  <si>
    <t>改善732户2651人已脱贫及防止返贫监测对象生产生活条件</t>
  </si>
  <si>
    <t>清塘铺镇石溪村笔架山产业联通公路建设</t>
  </si>
  <si>
    <t>清塘铺镇石溪村笔架山产业联通公路建设1.5公里</t>
  </si>
  <si>
    <t>2024年11月前完成清塘铺镇石溪村笔架山产业联通公路建设1.5公里</t>
  </si>
  <si>
    <t>洞天村</t>
  </si>
  <si>
    <t>清塘铺镇洞天村机耕路</t>
  </si>
  <si>
    <t>修建产业机耕路3公里</t>
  </si>
  <si>
    <t>11月底前完成修建产业机耕路3公里</t>
  </si>
  <si>
    <t>改善100户350人已脱贫及防止返贫监测对象生产生活条件</t>
  </si>
  <si>
    <t>云雾山村</t>
  </si>
  <si>
    <t>清塘铺镇云雾山村村组道路建设</t>
  </si>
  <si>
    <t>对黄家组、李家组、沙滩组、张家组、吴家组、田坪组、铁炉组、东芙公路进行公路硬化，修复全村多处水毁公路</t>
  </si>
  <si>
    <t>10公里组级公路硬化，修复全村多处水毁公路，预计2024年12月完工</t>
  </si>
  <si>
    <t>改善80户285人已脱贫及防止返贫监测对象生产生活条件</t>
  </si>
  <si>
    <t>沙坪村</t>
  </si>
  <si>
    <t>清塘铺镇沙坪村公路提质改造</t>
  </si>
  <si>
    <t>沙坪村内公路提质改造建设2km</t>
  </si>
  <si>
    <t>2024年11月底前完成沙坪村内公路提质改造建设2km</t>
  </si>
  <si>
    <t>解决162户690人已脱贫人口及防止返贫监测对象“饮水难”问题</t>
  </si>
  <si>
    <t>红岩村</t>
  </si>
  <si>
    <t>清塘铺镇红岩村产业路</t>
  </si>
  <si>
    <t>修建产业
路3.5公里</t>
  </si>
  <si>
    <t>8月份完成3.5km
产业公路建设</t>
  </si>
  <si>
    <t>改善15户35人已脱贫及防止返贫监测对象生产生活条件</t>
  </si>
  <si>
    <t>八里潭村</t>
  </si>
  <si>
    <t>清塘铺镇八里潭村山塘河坝建设</t>
  </si>
  <si>
    <t>八里潭村山塘10口、河坝5座</t>
  </si>
  <si>
    <t>2024年11月前完成八里潭村山塘10口、河坝5座</t>
  </si>
  <si>
    <t>改善153户533人已脱贫及防止返贫监测对象生产生活条件</t>
  </si>
  <si>
    <t>清塘铺镇八里潭村公路扩宽</t>
  </si>
  <si>
    <t>公铺里至杨家</t>
  </si>
  <si>
    <t>2.5公里</t>
  </si>
  <si>
    <t>罗峒村</t>
  </si>
  <si>
    <t>罗峒村河堤建设工程</t>
  </si>
  <si>
    <t>修建河堤2公里</t>
  </si>
  <si>
    <t>新建河堤2公里，建立管护制度，改善生产生活条件，预计2025年12月完工</t>
  </si>
  <si>
    <t>改善全村428户1618人、有效解决耕地抛荒现象</t>
  </si>
  <si>
    <t>晓桥铺村</t>
  </si>
  <si>
    <t>清塘铺镇晓桥铺村村组道路建设</t>
  </si>
  <si>
    <t>对晓桥铺村207线国道至红土组3.8公里公路硬化</t>
  </si>
  <si>
    <t>2024年11月前晓桥铺村207线国道至红土组3.8公里公路硬化</t>
  </si>
  <si>
    <t>改善11户41人已脱贫及防止返贫监测对象生产生活条件</t>
  </si>
  <si>
    <t>清塘铺镇晓桥铺村人畜用水</t>
  </si>
  <si>
    <t>对晓桥铺村石屋片四个组的饮水工程修建蓄水池3个</t>
  </si>
  <si>
    <t>2024年11月前晓桥铺村石屋片四个组饮水工程</t>
  </si>
  <si>
    <t>解决16户51人已脱贫人口及防止返贫监测对象“饮水难”问题</t>
  </si>
  <si>
    <t>文丰村</t>
  </si>
  <si>
    <t>清塘铺镇文丰村平头仑防火便道</t>
  </si>
  <si>
    <t>文丰村平头仑</t>
  </si>
  <si>
    <t>文丰村村委会</t>
  </si>
  <si>
    <t>修建一条长3公里宽3.5米的防火便道</t>
  </si>
  <si>
    <t>2024年11月前完成修建一条长3公里宽3.5米的防火便道</t>
  </si>
  <si>
    <t>防止全村区域585户1875人范
围内森林火灾</t>
  </si>
  <si>
    <t>清塘社区</t>
  </si>
  <si>
    <t>清塘铺镇清塘社区柳家组山塘清淤；吴家组、龙家组水毁河堤修护</t>
  </si>
  <si>
    <t>修护</t>
  </si>
  <si>
    <t>清塘社区柳家组山塘清淤4亩；207国道至龙家组河堤，8米宽，2000米长</t>
  </si>
  <si>
    <t>2024年11月底前完成清塘社区柳家组山塘清淤4亩；207国道至龙家组河堤，8米宽，2000米长建设</t>
  </si>
  <si>
    <t>改善44户已脱贫及防止返贫监测对象生产生活条件</t>
  </si>
  <si>
    <t>久泽坪村</t>
  </si>
  <si>
    <t>清塘铺镇久泽坪村久龙线公路扩宽</t>
  </si>
  <si>
    <t>久龙全线5.2公里扩宽至6米</t>
  </si>
  <si>
    <t>2024年11月底前完成久龙全线5.2公里扩宽至6米</t>
  </si>
  <si>
    <t>改善82户385人已脱贫及防止返贫监测对象生产生活条件</t>
  </si>
  <si>
    <t>苏溪村</t>
  </si>
  <si>
    <t>清塘铺镇苏溪村组建公路建设</t>
  </si>
  <si>
    <t>新建、扩宽、维修</t>
  </si>
  <si>
    <t>扩宽、维修、硬化公路1.5公里</t>
  </si>
  <si>
    <t>12月份完成扩宽、维修、硬化公路1.5公里建设</t>
  </si>
  <si>
    <t>改善全村829户3548人村民生产生活条件</t>
  </si>
  <si>
    <t>清塘铺镇苏溪村水利工程建设</t>
  </si>
  <si>
    <t>山塘、河堤维修加固</t>
  </si>
  <si>
    <t>12月份完成山塘、河堤维修加固蓄水达到600立方</t>
  </si>
  <si>
    <t>清塘铺镇苏溪村产业发展建设</t>
  </si>
  <si>
    <t>新建产业发展种植业基地1处，</t>
  </si>
  <si>
    <t>12月份完成新建种植业基地1处</t>
  </si>
  <si>
    <r>
      <rPr>
        <sz val="9"/>
        <color rgb="FF000000"/>
        <rFont val="宋体"/>
        <charset val="134"/>
      </rPr>
      <t>清塘铺镇</t>
    </r>
  </si>
  <si>
    <t>清塘铺镇云雾山村茶园基地培育</t>
  </si>
  <si>
    <t>维护</t>
  </si>
  <si>
    <r>
      <rPr>
        <sz val="9"/>
        <color rgb="FF000000"/>
        <rFont val="宋体"/>
        <charset val="134"/>
      </rPr>
      <t>清塘铺镇人民政府</t>
    </r>
  </si>
  <si>
    <t>茶园基地培育70亩及补种茶苗</t>
  </si>
  <si>
    <t>2024年12月份完成60亩茶园补种茶苗培育</t>
  </si>
  <si>
    <t>改善云雾山村1000余群众79户已脱贫户的就业状况，助力村民增收</t>
  </si>
  <si>
    <t>乐安镇</t>
  </si>
  <si>
    <t>团红村</t>
  </si>
  <si>
    <t>乐安镇团红村自来水工程建设</t>
  </si>
  <si>
    <t>乐安镇人民政府</t>
  </si>
  <si>
    <t>团红村15个组的自来水工程</t>
  </si>
  <si>
    <t>在2024年完成新建自来水工程</t>
  </si>
  <si>
    <t>解决72户脱贫户280人的饮水安全</t>
  </si>
  <si>
    <t>蚩尤社区</t>
  </si>
  <si>
    <t>乐安镇蚩尤村公路提质改造</t>
  </si>
  <si>
    <t>提质改造</t>
  </si>
  <si>
    <t>大禾至长竹公</t>
  </si>
  <si>
    <t>3.5公里</t>
  </si>
  <si>
    <t>解决社区15个组，上千群众生产、生活、出行难的问题，摆脱多年交通不便的实际问题。</t>
  </si>
  <si>
    <t>解决社区15个组，上千群众生产、生活、出行难的问题，实现增产增收的民生实际问题。</t>
  </si>
  <si>
    <t>团云村</t>
  </si>
  <si>
    <t>乐安镇团云村龚家组院落公路硬化</t>
  </si>
  <si>
    <t>扩建</t>
  </si>
  <si>
    <t>公路长约1500米，按3.5米宽的规模硬化，350元/米</t>
  </si>
  <si>
    <t>2024年完成院落公路硬化</t>
  </si>
  <si>
    <t>改善生产生活条件，解决99户312人脱贫人口出行提供有力保障</t>
  </si>
  <si>
    <t>乐安镇团云村饮水工程维修</t>
  </si>
  <si>
    <t>修建4座蓄水池搭配电排及相应的管子</t>
  </si>
  <si>
    <t>2024年完成饮水工程维修</t>
  </si>
  <si>
    <t>改善生活条件，提高生活质量，建立管护制度，保障99户312人脱贫人口饮水安全</t>
  </si>
  <si>
    <t>匡林村</t>
  </si>
  <si>
    <t>乐安镇匡林村跨村公路硬化</t>
  </si>
  <si>
    <t>硬化路面</t>
  </si>
  <si>
    <t>匡林村谢家组</t>
  </si>
  <si>
    <t>匡林村谢家组与蚩尤社区长竹山组交界处跨村公路路面硬化，全长1.2公里。</t>
  </si>
  <si>
    <t>年底前完成路面硬化</t>
  </si>
  <si>
    <t>解决匡林村已脱贫人口262人“出行难”问题，其中1920余人出行问题同时得到解决。</t>
  </si>
  <si>
    <t>青峰村</t>
  </si>
  <si>
    <t>乐安镇青峰村主线）公路提质改造（黑化）</t>
  </si>
  <si>
    <t>提质</t>
  </si>
  <si>
    <t>新塘冲三岔路口至杨井三岔路口</t>
  </si>
  <si>
    <t>青峰村主线公路3.8公里宽7米，95万/公里</t>
  </si>
  <si>
    <t>预计2024年度完成提质改造（转化）</t>
  </si>
  <si>
    <t>整体上提升了村的容貌，为乡村振兴发展奠定了基础</t>
  </si>
  <si>
    <t>配套基础设施项目</t>
  </si>
  <si>
    <t>小型农田水利设施建设</t>
  </si>
  <si>
    <t>横市村</t>
  </si>
  <si>
    <t>乐安村横市村新建田间渠道</t>
  </si>
  <si>
    <t>2.2公里的田间渠道建设，20万/公里</t>
  </si>
  <si>
    <r>
      <rPr>
        <sz val="9"/>
        <color theme="1"/>
        <rFont val="宋体"/>
        <charset val="134"/>
      </rPr>
      <t>解决</t>
    </r>
    <r>
      <rPr>
        <sz val="9"/>
        <color rgb="FF000000"/>
        <rFont val="宋体"/>
        <charset val="134"/>
      </rPr>
      <t>181户623人，260亩的作物。</t>
    </r>
  </si>
  <si>
    <t>伊中村</t>
  </si>
  <si>
    <t>乐安镇伊中村金银花中药材基地</t>
  </si>
  <si>
    <t>伊中村四郎冲</t>
  </si>
  <si>
    <t>新建中药材种植基地200亩</t>
  </si>
  <si>
    <t>2024年年底前完成种植基地建设</t>
  </si>
  <si>
    <t>带动群众发展种植产业，增加村集体经济，每年增加5万元，受益脱贫户30户，共100人，每人人均年收入增加300元，</t>
  </si>
  <si>
    <t>团安村</t>
  </si>
  <si>
    <t>乐安镇团安村公路维修</t>
  </si>
  <si>
    <t>塘井至周家</t>
  </si>
  <si>
    <t>塘井到周家公路长2公里，多处塌方，需加固定维修，砌堤。</t>
  </si>
  <si>
    <t>按计划完成2公里的道路维修加固</t>
  </si>
  <si>
    <t>改善生产生活条件，解决139户736人群众出行问题。</t>
  </si>
  <si>
    <t>文石村</t>
  </si>
  <si>
    <t>乐安镇文石村引水灌溉工程</t>
  </si>
  <si>
    <t>株木组至中心组</t>
  </si>
  <si>
    <t>直径300PPR管3600米及配套水管阀门等</t>
  </si>
  <si>
    <t>预计2024年底完成引水灌溉工程</t>
  </si>
  <si>
    <t>解决410户1500人，1300亩的引水灌溉</t>
  </si>
  <si>
    <t>乐高社区</t>
  </si>
  <si>
    <t>乐安镇乐高社区乐兴公路路基加宽</t>
  </si>
  <si>
    <t>乐高社区乐兴片区</t>
  </si>
  <si>
    <t>3公里6米宽公路路基加宽</t>
  </si>
  <si>
    <t>2024年底前完成公路路基加宽</t>
  </si>
  <si>
    <t>解决乐高社区17户50余已脱贫人口“出行难”问题</t>
  </si>
  <si>
    <t>乐桥社区</t>
  </si>
  <si>
    <t>乐安镇乐桥社区组织公路扩宽硬化</t>
  </si>
  <si>
    <t>乐群,乐华，乐安，乐余</t>
  </si>
  <si>
    <r>
      <rPr>
        <sz val="9"/>
        <color rgb="FF000000"/>
        <rFont val="宋体"/>
        <charset val="134"/>
      </rPr>
      <t>片区</t>
    </r>
    <r>
      <rPr>
        <sz val="9"/>
        <color rgb="FF000000"/>
        <rFont val="宋体"/>
        <charset val="0"/>
      </rPr>
      <t>4</t>
    </r>
    <r>
      <rPr>
        <sz val="9"/>
        <color rgb="FF000000"/>
        <rFont val="宋体"/>
        <charset val="134"/>
      </rPr>
      <t>公里的道路</t>
    </r>
  </si>
  <si>
    <r>
      <rPr>
        <sz val="9"/>
        <color rgb="FF000000"/>
        <rFont val="宋体"/>
        <charset val="0"/>
      </rPr>
      <t>2024</t>
    </r>
    <r>
      <rPr>
        <sz val="9"/>
        <color rgb="FF000000"/>
        <rFont val="宋体"/>
        <charset val="134"/>
      </rPr>
      <t>年底完成公路硬化</t>
    </r>
  </si>
  <si>
    <r>
      <rPr>
        <sz val="9"/>
        <color rgb="FF000000"/>
        <rFont val="宋体"/>
        <charset val="134"/>
      </rPr>
      <t>解决了片区农户通行以及大型农业机械通行问题，受益脱贫农</t>
    </r>
    <r>
      <rPr>
        <sz val="9"/>
        <color rgb="FF000000"/>
        <rFont val="宋体"/>
        <charset val="0"/>
      </rPr>
      <t>78</t>
    </r>
    <r>
      <rPr>
        <sz val="9"/>
        <color rgb="FF000000"/>
        <rFont val="宋体"/>
        <charset val="134"/>
      </rPr>
      <t>户，</t>
    </r>
    <r>
      <rPr>
        <sz val="9"/>
        <color rgb="FF000000"/>
        <rFont val="宋体"/>
        <charset val="0"/>
      </rPr>
      <t>257</t>
    </r>
    <r>
      <rPr>
        <sz val="9"/>
        <color rgb="FF000000"/>
        <rFont val="宋体"/>
        <charset val="134"/>
      </rPr>
      <t>人</t>
    </r>
  </si>
  <si>
    <t>长赵村</t>
  </si>
  <si>
    <t>乐安镇长赵村沙坑至洞底路面硬化</t>
  </si>
  <si>
    <t>沙坑至洞底</t>
  </si>
  <si>
    <t>2.4公里，每公里20.8万</t>
  </si>
  <si>
    <t>预计2024年底完成该公路新建</t>
  </si>
  <si>
    <t>解决全村452户1980的出行</t>
  </si>
  <si>
    <t>乐安镇长赵村机耕道路建设</t>
  </si>
  <si>
    <t>李家、王冲、王家、付家、河家组</t>
  </si>
  <si>
    <t>7.5公里，4万/公里。</t>
  </si>
  <si>
    <t>预计2024年底完成5处机耕道路新建</t>
  </si>
  <si>
    <t>方便全村农户农作物收割</t>
  </si>
  <si>
    <t>葡萄村</t>
  </si>
  <si>
    <t>乐安镇葡萄村安全饮水提质工程</t>
  </si>
  <si>
    <t>修复</t>
  </si>
  <si>
    <t>文白片、谭家片、邓家冲</t>
  </si>
  <si>
    <t>邓家冲水井维修两处，文白片、谭家片增设网管、增加取水点</t>
  </si>
  <si>
    <t>按计划完成文白片、谭家片、邓家冲安全饮水 工程提质</t>
  </si>
  <si>
    <t>改善生产条件，提高经济效益，解决394户1528余人群众饮水 问题</t>
  </si>
  <si>
    <t>乐安镇葡萄村公路提质改造（黑化）</t>
  </si>
  <si>
    <t>葡萄村龚家组至青峰村连接公路</t>
  </si>
  <si>
    <t>葡萄村龚家组至青峰村连接公路提质改造（黑化）600米</t>
  </si>
  <si>
    <t>按计划完成葡萄村帽子坳组至青峰村连接公路600米提质改造（黑化）</t>
  </si>
  <si>
    <t>改善生产条件，提高经济效益，解决1068户3263余人群众出行问题</t>
  </si>
  <si>
    <t>快马村</t>
  </si>
  <si>
    <t>乐安镇快马村桥梁改建</t>
  </si>
  <si>
    <t>小罗组桥和曹家组桥梁</t>
  </si>
  <si>
    <t>安化县乐安镇快马村</t>
  </si>
  <si>
    <t>2024年底前按计划完成两座桥改建</t>
  </si>
  <si>
    <t>改善生产条件，提高经济效益，解决67户191余人群众出行问题</t>
  </si>
  <si>
    <t>乐安镇快马村河坝修复</t>
  </si>
  <si>
    <t>罗湾组河坝</t>
  </si>
  <si>
    <t>2024年底前按计划完成罗湾河坝恢复</t>
  </si>
  <si>
    <t>改善生产条件，提高经济效益，解决67户191余人农田灌溉、群众出行问题</t>
  </si>
  <si>
    <t>古溶村</t>
  </si>
  <si>
    <t>乐安镇古溶村谭梅公路扩宽</t>
  </si>
  <si>
    <t>古溶村谭家片区</t>
  </si>
  <si>
    <t>公路加宽1.5米，长度2.6米</t>
  </si>
  <si>
    <t>2024年底前完成</t>
  </si>
  <si>
    <t>解决古溶村村民出行，确保出行安全</t>
  </si>
  <si>
    <t>官溪村</t>
  </si>
  <si>
    <t>乐安镇官溪村组级道路硬化</t>
  </si>
  <si>
    <t>官溪村凤山组</t>
  </si>
  <si>
    <t>硬化凤山组1公里的道路</t>
  </si>
  <si>
    <t>2022年底完成公路硬化</t>
  </si>
  <si>
    <t>解决了松木冲路段农户通行以及大型农业机械通行问题，受益脱贫农11户，38人</t>
  </si>
  <si>
    <t>官溪村老屋组、水竹组</t>
  </si>
  <si>
    <t>硬化老屋组800米的道路</t>
  </si>
  <si>
    <t>解决了老屋组路段75户农户通行，其中受益脱贫农4户，15人</t>
  </si>
  <si>
    <t>官加村</t>
  </si>
  <si>
    <t>乐安镇官加村公路硬化</t>
  </si>
  <si>
    <t>新建公路1000米</t>
  </si>
  <si>
    <t>完成1000米农村公路</t>
  </si>
  <si>
    <t>解决215户860人的安全出行问题</t>
  </si>
  <si>
    <t>人居环境整治</t>
  </si>
  <si>
    <t>村容村貌提升</t>
  </si>
  <si>
    <t>乐安镇官加村河道清淤</t>
  </si>
  <si>
    <t>清理河道1500米</t>
  </si>
  <si>
    <t>完成1500米河道清淤</t>
  </si>
  <si>
    <t>改善农村人居环境卫生</t>
  </si>
  <si>
    <t>熊耳村</t>
  </si>
  <si>
    <t>乐安镇熊耳村公路硬化</t>
  </si>
  <si>
    <t>岩山组、富字组、新
屋组公路硬化</t>
  </si>
  <si>
    <t>岩山组、富字组、新屋组公路硬化4公里</t>
  </si>
  <si>
    <t>预计2024年度完
成整建提质</t>
  </si>
  <si>
    <t>整体上提升了村的容
貌，为乡村振兴发展
奠定了基础</t>
  </si>
  <si>
    <t>乐安镇熊耳村跃进山塘引水渠</t>
  </si>
  <si>
    <t>提质扩容</t>
  </si>
  <si>
    <t>跃进山塘</t>
  </si>
  <si>
    <t>跃进山塘维修1处</t>
  </si>
  <si>
    <t>抵抗自然灾害
的能力，解决了人们
生活用水困难问题，
更有利于农作物生产
方面的灌溉</t>
  </si>
  <si>
    <t>祝丰村</t>
  </si>
  <si>
    <t>乐安镇祝丰村种植加工服务</t>
  </si>
  <si>
    <t>祝丰 砖屋 八角组</t>
  </si>
  <si>
    <t>棕叶种植</t>
  </si>
  <si>
    <t>2024年年中完成种殖基地建设</t>
  </si>
  <si>
    <t>增加集体经济收入</t>
  </si>
  <si>
    <t>农村垃圾治理</t>
  </si>
  <si>
    <t>乐安镇祝丰村河道清淤</t>
  </si>
  <si>
    <t>2公里河道清淤整治</t>
  </si>
  <si>
    <t>2024年年中完成</t>
  </si>
  <si>
    <t>解决农村生活垃圾的处理问题</t>
  </si>
  <si>
    <t>休闲农业与乡村旅游</t>
  </si>
  <si>
    <t>尤溪村</t>
  </si>
  <si>
    <t>乐安镇尤溪村林下经济种植</t>
  </si>
  <si>
    <t>建设林下经济种植500亩</t>
  </si>
  <si>
    <t>2024年完成建设林下经济种植500亩</t>
  </si>
  <si>
    <t>解决脱贫户人口就业，增加村集体效益</t>
  </si>
  <si>
    <t>乐安镇尤溪村智慧农业</t>
  </si>
  <si>
    <t>建设易地搬迁智慧农业400平方</t>
  </si>
  <si>
    <t>2024年完成易地搬迁智慧农业400平方提质</t>
  </si>
  <si>
    <t>解决脱贫户人口就业</t>
  </si>
  <si>
    <t>乐安镇尤溪村农产品粗加工作坊</t>
  </si>
  <si>
    <t>建设农产品粗加工作坊500平方</t>
  </si>
  <si>
    <t>2024年完成建设农产品粗加工作坊500平方</t>
  </si>
  <si>
    <t>乐安镇尤溪村创业间</t>
  </si>
  <si>
    <t>建设益阳农产品专卖店100平方</t>
  </si>
  <si>
    <t>2024年完成益阳农产品专卖店100平方提质</t>
  </si>
  <si>
    <t>浮青社区</t>
  </si>
  <si>
    <t>乐安镇浮青村莲花山至石桥公路硬化</t>
  </si>
  <si>
    <t>浮青社区石桥组、古塘组、长江组、坳下组</t>
  </si>
  <si>
    <t>公路硬化1.2公里</t>
  </si>
  <si>
    <t>2024年完成公路硬化</t>
  </si>
  <si>
    <t>改善生产生活条件，为村民出行提供有力保障</t>
  </si>
  <si>
    <t>乐安镇浮青村饮水工程项目</t>
  </si>
  <si>
    <t>浮青社区方家组、古塘组、中江组、回水组、柏树组</t>
  </si>
  <si>
    <t>新建蓄水池3处、水管4000米</t>
  </si>
  <si>
    <t>2024年完成饮水工程</t>
  </si>
  <si>
    <t>解决215户717人的饮水安全</t>
  </si>
  <si>
    <t>水溪村</t>
  </si>
  <si>
    <t>乐安镇水溪村洞坑水库饮水工程设施</t>
  </si>
  <si>
    <t>水溪村洞坑水库</t>
  </si>
  <si>
    <t>新建蓄水池1处、过滤设备、及水管配套设施</t>
  </si>
  <si>
    <t>预计2024年完成新建饮水工程</t>
  </si>
  <si>
    <t>解决44户130人的安全饮水问题</t>
  </si>
  <si>
    <t>乐安</t>
  </si>
  <si>
    <t>伊水村</t>
  </si>
  <si>
    <t>组级公路硬化</t>
  </si>
  <si>
    <t>硬化</t>
  </si>
  <si>
    <t>2公里
4.5米宽
60万</t>
  </si>
  <si>
    <t> 解决68户的出行便利</t>
  </si>
  <si>
    <t>饮水工程新建</t>
  </si>
  <si>
    <t>60立方
4000米水管及配套设施</t>
  </si>
  <si>
    <t>解决89户350人群众饮水问题</t>
  </si>
  <si>
    <t>张家仙湖村</t>
  </si>
  <si>
    <t>乐安镇张家仙湖村组级公路硬化</t>
  </si>
  <si>
    <t>张家仙湖村组级公路</t>
  </si>
  <si>
    <t>张家仙湖村组级公路7.8公里</t>
  </si>
  <si>
    <t>预计2024年度完成组级公路硬化</t>
  </si>
  <si>
    <t>为村民出行提供了方便，为乡村振兴发展奠定了基础</t>
  </si>
  <si>
    <t>张家仙湖
村</t>
  </si>
  <si>
    <t>乐安镇张家仙湖村农田灌溉渠道新建</t>
  </si>
  <si>
    <t>新建聚道3000米</t>
  </si>
  <si>
    <t>预计2024年度完成农田灌溉渠道新建</t>
  </si>
  <si>
    <t>有利于农作物的生长，提高了村民的粮食产量。</t>
  </si>
  <si>
    <t>梅城镇</t>
  </si>
  <si>
    <t>龙安村</t>
  </si>
  <si>
    <t>梅城镇龙安村振兴桥新建工程</t>
  </si>
  <si>
    <t>龙安村6-7组</t>
  </si>
  <si>
    <t>梅城镇人民政府</t>
  </si>
  <si>
    <t>龙安村危桥拆除新建，宽6米，长40米</t>
  </si>
  <si>
    <t>12月底完成6米*40米的桥梁新建工程</t>
  </si>
  <si>
    <t>改善了890余人的出行安全、生活条件、生产便利，给村民带来增收。</t>
  </si>
  <si>
    <t>松山村</t>
  </si>
  <si>
    <t>梅城镇松山村安全饮水工程建设</t>
  </si>
  <si>
    <t>梅城镇松山村</t>
  </si>
  <si>
    <t>松山村村民委员会</t>
  </si>
  <si>
    <t>修建60立方米自来水蓄水池一个</t>
  </si>
  <si>
    <t>年底前完成600人安全饮水工程</t>
  </si>
  <si>
    <t>解决85户280已脱贫户、监测户的饮水问题，生产生活条件不断改善</t>
  </si>
  <si>
    <t>杨高村</t>
  </si>
  <si>
    <t>梅城镇杨高村樟树港辣椒种植基地修建</t>
  </si>
  <si>
    <t>梅城镇杨高村樟树港</t>
  </si>
  <si>
    <t>杨高村村民委员会</t>
  </si>
  <si>
    <t>樟树港辣椒种植基地10亩</t>
  </si>
  <si>
    <t>2024年6月底前完成樟树港辣椒种植基地10亩修建</t>
  </si>
  <si>
    <t>带动周边12户60人已脱贫户、监测户务工就业，提高其年度收入，改善生活状况</t>
  </si>
  <si>
    <t>茅田铺村</t>
  </si>
  <si>
    <t>梅城镇茅田铺村农村道路建设</t>
  </si>
  <si>
    <t>茅田铺村公路硬化6千米</t>
  </si>
  <si>
    <t>2024年年底前完成6公里公路硬化</t>
  </si>
  <si>
    <t>改善了出行和生产条件，保证了528个已脱贫户、监测户的生产生活便利。</t>
  </si>
  <si>
    <t>云河村</t>
  </si>
  <si>
    <t>梅城镇云河村河堤、农田用灌溉浅水坝和水渠修复</t>
  </si>
  <si>
    <t>梅城镇云河村河道</t>
  </si>
  <si>
    <t>云河村村民委员会</t>
  </si>
  <si>
    <t>修复3.6公里河堤、农田用灌溉浅水坝和水渠</t>
  </si>
  <si>
    <t>2024年年底前完成云河村3.6公里河堤、农田用灌溉浅水坝和水渠修复</t>
  </si>
  <si>
    <t>提高了抵抗自然灾害能力，保证116户453人已脱贫户、监测户的生产生活用水安全</t>
  </si>
  <si>
    <t>铺坳村</t>
  </si>
  <si>
    <t>梅城镇铺坳村616乡道至虎头坝公路扩建</t>
  </si>
  <si>
    <t>群华村</t>
  </si>
  <si>
    <t>铺坳村616乡道至虎头坝1.5公里公路扩宽至5米。</t>
  </si>
  <si>
    <t>2024年年底前完成铺坳村616乡道至虎头坝1.5公里公路扩宽至5米工程。</t>
  </si>
  <si>
    <t>方便全村出行，解决91户370人个已脱贫户、监测户的的“出行难”问题</t>
  </si>
  <si>
    <t>大湾塘村</t>
  </si>
  <si>
    <t>梅城镇大湾塘村窄路加宽</t>
  </si>
  <si>
    <t>大湾塘村深庄1组、大塘4组、漳溪4、5、6组</t>
  </si>
  <si>
    <t>深庄、大塘、漳溪5个小组共计3.8公里道路扩宽建设</t>
  </si>
  <si>
    <t>2024年年底完成深庄800米，大塘1000米、漳溪2000米道路扩建</t>
  </si>
  <si>
    <t>方便全村出行，解决208户735人已脱贫户、监测户的的“出行难”问题</t>
  </si>
  <si>
    <t>岩溪村</t>
  </si>
  <si>
    <t>梅城镇岩溪村乡村振兴馆修建</t>
  </si>
  <si>
    <t>二广高速梅城出口对面</t>
  </si>
  <si>
    <t>修建乡村振兴馆一栋，包括中型展厅、仓库、接待室</t>
  </si>
  <si>
    <t>2024年年底完成乡村振兴馆修建</t>
  </si>
  <si>
    <t>促进全村农产品出售，带动67户237人已脱贫户、监测户经济发展。</t>
  </si>
  <si>
    <t>栗星村</t>
  </si>
  <si>
    <t>梅城镇栗星村水毁河堤重建</t>
  </si>
  <si>
    <t>银星二三四五六组</t>
  </si>
  <si>
    <t>重建长1000米、宽1米的水毁河堤</t>
  </si>
  <si>
    <t>2024年12月底前完成长1000米、宽1米的水毁河堤的重建</t>
  </si>
  <si>
    <t>提高抵抗自然灾害能力，保证了576人口的生产生活用水安全，改善生活生产条件、疏通河道，保障农户生活生产需求</t>
  </si>
  <si>
    <t>中田片村</t>
  </si>
  <si>
    <t>梅城镇中田片村五星公路扩建</t>
  </si>
  <si>
    <t>梅城镇中田片村</t>
  </si>
  <si>
    <t>五星一组至五星村六祖全长3.8公里</t>
  </si>
  <si>
    <t>2024年年底前完成五星一组至五星村六祖全长3.8公里公路扩建</t>
  </si>
  <si>
    <t>解决199户768人已脱贫户、监测户的“出行难”问题</t>
  </si>
  <si>
    <t>三里村</t>
  </si>
  <si>
    <t>梅城镇三里村七口山塘清淤维修加固</t>
  </si>
  <si>
    <t>维修加固</t>
  </si>
  <si>
    <t>三里村共裕小组、三里小组、河东小组</t>
  </si>
  <si>
    <t>共裕小村5口，三里小村1口，河东小村1口</t>
  </si>
  <si>
    <t>2024年11月份完成七口山塘清淤维修加固</t>
  </si>
  <si>
    <t>解决169户736人的灌溉问题</t>
  </si>
  <si>
    <t>双富村</t>
  </si>
  <si>
    <t>梅城镇双富村水毁河堤重建</t>
  </si>
  <si>
    <t>全村十七个组</t>
  </si>
  <si>
    <t>重建长2000米，宽1米的水毁河堤</t>
  </si>
  <si>
    <t>2024年年底前完成长2000米，宽1米的水毁河堤的重建</t>
  </si>
  <si>
    <t>提高抵抗自然灾害能力，保证了985人口的生产生活用地安全，改善生活生产条件、疏通河道，保障农户生活生产需求</t>
  </si>
  <si>
    <t>启安社区</t>
  </si>
  <si>
    <t>梅城镇启安社区黄土塘灌溉水渠维修</t>
  </si>
  <si>
    <t>改扩建</t>
  </si>
  <si>
    <t>启安黄土塘1.58千米灌溉水渠维修</t>
  </si>
  <si>
    <t>年底前完成1.5千米灌溉水渠维修</t>
  </si>
  <si>
    <t>提高了抵抗自然灾害能力，保证77个已脱贫户、监测户的生产生活用地安全</t>
  </si>
  <si>
    <t>城南社区</t>
  </si>
  <si>
    <t>梅城镇城南社区龙家巷路面硬化</t>
  </si>
  <si>
    <t>梅城镇城南社区龙家巷</t>
  </si>
  <si>
    <t>城南社区龙家巷100米路面硬化</t>
  </si>
  <si>
    <t>2024年年度前完成城南社区龙家巷100米路面硬化</t>
  </si>
  <si>
    <t>解决4户17人已脱贫户、监测户的“出行难”问题</t>
  </si>
  <si>
    <t>双江口村</t>
  </si>
  <si>
    <t>廖叶洞水库管道安装延伸</t>
  </si>
  <si>
    <t>村自建</t>
  </si>
  <si>
    <t>延伸管道15000米，解决村民饮水、稻田灌溉</t>
  </si>
  <si>
    <t>解决了双江口村村民的饮水、稻田灌溉</t>
  </si>
  <si>
    <t>解决村民饮水、稻田灌溉</t>
  </si>
  <si>
    <t>苏梅村</t>
  </si>
  <si>
    <t>梅城镇苏梅村梅黄公路提质改造</t>
  </si>
  <si>
    <t>梅黄公路提质改造2公里</t>
  </si>
  <si>
    <t>年底前完成提质改造2公里</t>
  </si>
  <si>
    <t>解决414个已脱贫户、监测户的“出行难”问题</t>
  </si>
  <si>
    <t>建樟村</t>
  </si>
  <si>
    <t>梅城镇建樟村加工厂建设</t>
  </si>
  <si>
    <t>建樟村8组</t>
  </si>
  <si>
    <t>8组15亩茶园推平建加工厂</t>
  </si>
  <si>
    <t>2024年年底前完成建樟村8组15亩茶园推平建加工厂建设</t>
  </si>
  <si>
    <t>增加村集体经济收入，改善群众生活条件，提高生活质量</t>
  </si>
  <si>
    <t>鹿角溪村</t>
  </si>
  <si>
    <t>梅城镇鹿角溪村黄精种植业基地建设</t>
  </si>
  <si>
    <t>鹿角溪青峰7组</t>
  </si>
  <si>
    <t>鹿角溪村青峰7组200亩</t>
  </si>
  <si>
    <t>2024年7月底前完成黄精种植业基地建设</t>
  </si>
  <si>
    <t>改善45个已脱贫户、监测户的"就业难"问题，帮助其增加年度增收</t>
  </si>
  <si>
    <t>南桥村</t>
  </si>
  <si>
    <t>梅城镇南桥村道观9、10组路基及公路硬化</t>
  </si>
  <si>
    <t>2024年4月</t>
  </si>
  <si>
    <t>2024年11月</t>
  </si>
  <si>
    <t>梅城镇南桥村道观9、10组路基及公路硬化3公里</t>
  </si>
  <si>
    <t>年底前完成公路路基及硬化3公里</t>
  </si>
  <si>
    <t>解决42个已脱贫户、监测户的“出行难”问题</t>
  </si>
  <si>
    <t>江湾村</t>
  </si>
  <si>
    <t>梅城镇江湾村关山塘水沟疏通</t>
  </si>
  <si>
    <t>梅城镇江湾村关山塘水沟疏通2公里</t>
  </si>
  <si>
    <t>2024年6月底前完成2公里水沟疏通</t>
  </si>
  <si>
    <t>解决88户361人脱贫户、监测户的农作物水源灌输问题</t>
  </si>
  <si>
    <t>清水村</t>
  </si>
  <si>
    <t>梅城镇清水村农田溪渠建设</t>
  </si>
  <si>
    <t>新建溪渠4千米</t>
  </si>
  <si>
    <t>年底前竣工</t>
  </si>
  <si>
    <t>改善6个村民小组520余人的生产生活条件</t>
  </si>
  <si>
    <t>柏树村</t>
  </si>
  <si>
    <t>梅城镇柏树村613乡道公路扩宽</t>
  </si>
  <si>
    <t>613乡道公路5.5公里扩建</t>
  </si>
  <si>
    <t>2024年年底前完成613乡道5.5公里扩建。</t>
  </si>
  <si>
    <t>解决了柏树村村民的出行便利，改善群众生活条件，提高生活质量</t>
  </si>
  <si>
    <t>长安村</t>
  </si>
  <si>
    <t>梅城镇长安村五公里河堤建设</t>
  </si>
  <si>
    <t>长安村六组到早安村胡家湾</t>
  </si>
  <si>
    <t>新建五公里河堤，5座拦山坝</t>
  </si>
  <si>
    <t>2024年年底前完成5公里河堤和5座拦山坝修建</t>
  </si>
  <si>
    <t>提高了抵抗自然灾害能力，保证26户98人已脱贫户、监测户的生产生活用水安全</t>
  </si>
  <si>
    <t>城西社区</t>
  </si>
  <si>
    <t>梅城镇城西社区道路建设</t>
  </si>
  <si>
    <t>紫云山庄至西村松树山道路新建1千米</t>
  </si>
  <si>
    <t>年底前完成紫云山庄至西村松树山道路新建1千米</t>
  </si>
  <si>
    <t>提高了山林灌溉，保证了36个已脱贫户生产生活的安全及方便</t>
  </si>
  <si>
    <t>望城村</t>
  </si>
  <si>
    <t>梅城镇望城村村级道路扩宽提质改造</t>
  </si>
  <si>
    <t>晨光路至环城路</t>
  </si>
  <si>
    <t>晨光路至环城路2公里道路扩宽</t>
  </si>
  <si>
    <t>2024年年底前完成晨光路至环城路2公里道路扩宽</t>
  </si>
  <si>
    <t>解决50户160人已脱贫户、监测户的“出行难”问题</t>
  </si>
  <si>
    <t>黄泥村</t>
  </si>
  <si>
    <t>梅城镇黄泥村段家7、8、9组路基及公路硬化</t>
  </si>
  <si>
    <t>黄泥村段家陈家湾</t>
  </si>
  <si>
    <t>段家7、8、9组1.5公里路基及公路硬化</t>
  </si>
  <si>
    <t>2024年年底前完成段家7、8、9组1.5公里路基及公路硬化</t>
  </si>
  <si>
    <t>解决了黄泥村村民的出行难问题利，改善群众生产生活条件，提高生活质量</t>
  </si>
  <si>
    <t>栗林村</t>
  </si>
  <si>
    <t>梅城镇栗林村栗丰水渠修建</t>
  </si>
  <si>
    <t>栗林村栗丰段</t>
  </si>
  <si>
    <t>2024年8月</t>
  </si>
  <si>
    <t>栗丰水渠修建1500米</t>
  </si>
  <si>
    <t>2024年8月前完成栗丰水渠修建1500米</t>
  </si>
  <si>
    <t>可以有效排除地面积水、降低地下水位，在雨季防止内涝，保障村民房屋和农田安全；在旱季则可以引水灌溉，保证农作物正常生长，从而保障农民的农业收入</t>
  </si>
  <si>
    <t>十里村</t>
  </si>
  <si>
    <t>梅城镇十里村金吉河流治理</t>
  </si>
  <si>
    <t>金星片区河流治理2.3千米</t>
  </si>
  <si>
    <t>年底前完成河流治理2.3千米</t>
  </si>
  <si>
    <t>提高了抵抗自然灾害能力，保证了330个已脱贫户、监测户的生产生活用水安全</t>
  </si>
  <si>
    <t>仙溪镇</t>
  </si>
  <si>
    <t>泉塘村</t>
  </si>
  <si>
    <t>仙溪镇泉塘村村组公路建设</t>
  </si>
  <si>
    <t>继建</t>
  </si>
  <si>
    <t>泉塘村平江溪至大福小尧村公路</t>
  </si>
  <si>
    <t>仙溪镇人民政府</t>
  </si>
  <si>
    <t>8.2KM的公路扩改及8.2KM×4.5M公路路面硬化</t>
  </si>
  <si>
    <t>按计划完成8.2KM的公路扩改及8.2KM×4.5M公路路面硬化。改善周边1212户农户及68户脱贫户交通状况，解决群众出行问题。</t>
  </si>
  <si>
    <t>改善周边1212户农户及68户脱贫户交通状况，解决群众出行问题。</t>
  </si>
  <si>
    <t>泉塘老村楠木冲至观音至响水洞公路</t>
  </si>
  <si>
    <t>3.8KM公路建设</t>
  </si>
  <si>
    <t>按计划完成3.8KM公路建设。改善周边647户农户及68户脱贫户交通状况，解决群众出行问题。</t>
  </si>
  <si>
    <t>改善周边647户农户及68户脱贫户交通状况，解决群众出行问题。</t>
  </si>
  <si>
    <t>泉塘村龙王冲至龙丰蒋家组</t>
  </si>
  <si>
    <t>4.5KM公路新建</t>
  </si>
  <si>
    <t>按计划完成4.5KM公路新建。改善周边778户农户及68户脱贫户交通状况，解决群众出行问题。</t>
  </si>
  <si>
    <t>改善周边778户农户及68户脱贫户交通状况，解决群众出行问题。</t>
  </si>
  <si>
    <t>三星村</t>
  </si>
  <si>
    <t>仙溪镇三星村森林防火道建设</t>
  </si>
  <si>
    <t>建设</t>
  </si>
  <si>
    <t>新建森林防火道10公里</t>
  </si>
  <si>
    <t>按计划完成新建森林防火道10公里。有利于森林防火，便利周边341户农户及79户脱贫户生产生活。</t>
  </si>
  <si>
    <t>有利于森林防火，便利周边341户农户及79户脱贫户生产生活。</t>
  </si>
  <si>
    <t>圳上村</t>
  </si>
  <si>
    <t>仙溪镇圳上村山塘维修</t>
  </si>
  <si>
    <t>肖家组，民福组，茶行组，蜡树组，李家组</t>
  </si>
  <si>
    <t>山塘维修5个</t>
  </si>
  <si>
    <t>按计划完成山塘维修5个。提高农业生产抗旱能力，便利周边260户农户及20户脱贫户生产耕作，提高生产效能，实现稳产增收。</t>
  </si>
  <si>
    <t>提高农业生产抗旱能力，便利周边260户农户及20户脱贫户生产耕作，提高生产效能，实现稳产增收。</t>
  </si>
  <si>
    <t>华天村</t>
  </si>
  <si>
    <t>仙溪镇华天村河堤加固</t>
  </si>
  <si>
    <t>仙溪镇华天村</t>
  </si>
  <si>
    <t>华天村河堤加固1200米</t>
  </si>
  <si>
    <t>按计划完成华天村河堤加固1200米。改善灌溉条件，便利周边333户农户及90户脱贫户生产耕作，提高生产效能，实现稳产增收。</t>
  </si>
  <si>
    <t>改善灌溉条件，便利周边333户农户及90户脱贫户生产耕作，提高生产效能，实现稳产增收。</t>
  </si>
  <si>
    <t>仙溪镇华天村林道新建</t>
  </si>
  <si>
    <t>华天村新建林道5公里</t>
  </si>
  <si>
    <t>按计划完成华天村新建林道5公里。有利于森林防火，便利周边333户农户及90户脱贫户生产生活。</t>
  </si>
  <si>
    <t>有利于森林防火，便利周边333户农户及90户脱贫户生产生活。</t>
  </si>
  <si>
    <t>圳中村</t>
  </si>
  <si>
    <t>仙溪镇圳中村仙溪镇圳中村村组公路硬化</t>
  </si>
  <si>
    <t>荣幸、荣福公路硬化</t>
  </si>
  <si>
    <t>圳中村村委员会</t>
  </si>
  <si>
    <t>公路硬化800米</t>
  </si>
  <si>
    <t>按计划完成公路硬化800米。改善周边192户农户及44户脱贫户交通状况，解决群众出行问题。</t>
  </si>
  <si>
    <t>改善周边192户农户及44户脱贫户交通状况，解决群众出行问题。</t>
  </si>
  <si>
    <t>仙溪镇圳中村付家组桥扩宽</t>
  </si>
  <si>
    <t>圳中村付家、泉源组</t>
  </si>
  <si>
    <t>50米桥梁扩宽1米</t>
  </si>
  <si>
    <t>按计划完成50米桥梁扩宽1米。改善周边50户农户及20户脱贫户交通状况，解决群众出行问题。</t>
  </si>
  <si>
    <t>改善周边50户农户及20户脱贫户交通状况，解决群众出行问题。</t>
  </si>
  <si>
    <t>仙溪镇镇圳中村水渠维修</t>
  </si>
  <si>
    <t>圳中村大段片</t>
  </si>
  <si>
    <t>阿婆冲渠道清泥沙硬化</t>
  </si>
  <si>
    <t>按计划完成阿婆冲渠道清泥沙硬化。改善灌溉条件，便利周边240户农户及60户脱贫户生产耕作，提高生产效能，实现稳产增收。</t>
  </si>
  <si>
    <t>改善灌溉条件，便利周边240户农户及60户脱贫户生产耕作，提高生产效能，实现稳产增收。</t>
  </si>
  <si>
    <t>仙溪镇圳中村耕作路修建</t>
  </si>
  <si>
    <t>新建耕作路路宽2.5米长800米</t>
  </si>
  <si>
    <t>按计划完成新建耕作路路宽2.5米长800米。便于生产物资、产品运输及周边432户农户及104户脱贫户农业生产，完善配套基础设施。</t>
  </si>
  <si>
    <t>便于生产物资、产品运输及周边432户农户及104户脱贫户农业生产，完善配套基础设施。</t>
  </si>
  <si>
    <t>仙中村</t>
  </si>
  <si>
    <t>仙溪镇仙中村塘坝维修</t>
  </si>
  <si>
    <t>仙中村中心片区</t>
  </si>
  <si>
    <t>仙中村村委</t>
  </si>
  <si>
    <t>中心片区5口山塘清淤及维修加固</t>
  </si>
  <si>
    <t>按计划完成中心片区5口山塘清淤及维修加固。提高农业生产抗旱能力，便利周边125户农户及13户脱贫户生产耕作，提高生产效能，实现稳产增收。</t>
  </si>
  <si>
    <t>提高农业生产抗旱能力，便利周边125户农户及13户脱贫户生产耕作，提高生产效能，实现稳产增收。</t>
  </si>
  <si>
    <t>仙溪镇仙中村组级公路硬化及扩宽</t>
  </si>
  <si>
    <t>全村</t>
  </si>
  <si>
    <t>仙中村10个组3.8公里的组级公路硬化</t>
  </si>
  <si>
    <t>按计划完成仙中村10个组3.8公里的组级公路硬化。改善周边158户农户及37户脱贫户交通状况，解决群众出行问题。</t>
  </si>
  <si>
    <t>改善周边158户农户及37户脱贫户交通状况，解决群众出行问题。</t>
  </si>
  <si>
    <t>仙溪镇仙中村耕作路沟渠</t>
  </si>
  <si>
    <t>5000米沟渠维修</t>
  </si>
  <si>
    <t>按计划完成5000米沟渠维修。改善灌溉条件，便利周边151户农户及59户脱贫户生产耕作，提高生产效能，实现稳产增收。</t>
  </si>
  <si>
    <t>改善灌溉条件，便利周边151户农户及59户脱贫户生产耕作，提高生产效能，实现稳产增收。</t>
  </si>
  <si>
    <t>仙溪镇仙中村河道加固及维修</t>
  </si>
  <si>
    <t>全村4条河道，维修长度5.4公里</t>
  </si>
  <si>
    <t>按计划完成全村4条河道，维修长度5.4公里。提高农业生产抗旱能力，便利周边347户农户及75户脱贫户生产耕作，提高生产效能，实现稳产增收。</t>
  </si>
  <si>
    <t>提高农业生产抗旱能力，便利周边347户农户及75户脱贫户生产耕作，提高生产效能，实现稳产增收。</t>
  </si>
  <si>
    <t>仙溪社区</t>
  </si>
  <si>
    <t>仙溪镇仙溪社区组公路硬化</t>
  </si>
  <si>
    <t>张二组（通往张定红处）、阮家组（通往阮思华处）、陈家冲（通往姚贤才处）、农贸市场至宁家洲</t>
  </si>
  <si>
    <t>村组公路1400米*3.5米硬化</t>
  </si>
  <si>
    <t>按计划完成村组公路1400米*3.5米硬化。改善周边79户农户及1户脱贫户交通状况，解决群众出行问题。</t>
  </si>
  <si>
    <t>改善周边79户农户及1户脱贫户交通状况，解决群众出行问题。</t>
  </si>
  <si>
    <t>仙溪镇仙溪社区机耕路</t>
  </si>
  <si>
    <t>简家片</t>
  </si>
  <si>
    <t>（100米*4米）*4条机耕路建设</t>
  </si>
  <si>
    <t>按计划完成（100米*4米）*4条机耕路建设。便于生产物资、产品运输及周边25户农户及10户脱贫户农业生产，完善配套基础设施。</t>
  </si>
  <si>
    <t>便于生产物资、产品运输及周边25户农户及10户脱贫户农业生产，完善配套基础设施。</t>
  </si>
  <si>
    <t>仙溪镇仙溪社区排水沟</t>
  </si>
  <si>
    <t>800㎡排水沟新建</t>
  </si>
  <si>
    <t>按计划完成800㎡排水沟新建。改善灌溉条件，便利周边20户农户及5户脱贫户生产耕作，提高生产效能，实现稳产增收。</t>
  </si>
  <si>
    <t>改善灌溉条件，便利周边20户农户及5户脱贫户生产耕作，提高生产效能，实现稳产增收。</t>
  </si>
  <si>
    <t>衔溪镇仙溪社区白水洞山塘维修</t>
  </si>
  <si>
    <t>50000m³山塘维修</t>
  </si>
  <si>
    <t>按计划完成50000m³山塘维修。提高农业生产抗旱能力，便利周边333户农户及32户脱贫户生产耕作，提高生产效能，实现稳产增收。</t>
  </si>
  <si>
    <t>提高农业生产抗旱能力，便利周边333户农户及32户脱贫户生产耕作，提高生产效能，实现稳产增收。</t>
  </si>
  <si>
    <t>大桥新村</t>
  </si>
  <si>
    <t>仙溪镇大桥新村水塘维修</t>
  </si>
  <si>
    <t>大桥新村村委</t>
  </si>
  <si>
    <t>8口水塘维修</t>
  </si>
  <si>
    <t>按计划完成8口水塘维修。提高农业生产抗旱能力，便利周边220户农户及20户脱贫户生产耕作，提高生产效能，实现稳产增收。</t>
  </si>
  <si>
    <t>提高农业生产抗旱能力，便利周边220户农户及20户脱贫户生产耕作，提高生产效能，实现稳产增收。</t>
  </si>
  <si>
    <t>仙溪镇大桥新村刘家桥维修</t>
  </si>
  <si>
    <t>1座桥梁维修</t>
  </si>
  <si>
    <t>按计划完成1座桥梁维修。改善周边125户农户及15户脱贫户交通状况，解决群众出行问题。</t>
  </si>
  <si>
    <t>改善周边125户农户及15户脱贫户交通状况，解决群众出行问题。</t>
  </si>
  <si>
    <t>仙峰村</t>
  </si>
  <si>
    <t>仙溪镇仙峰村灌溉渠建设</t>
  </si>
  <si>
    <t>新建
维修</t>
  </si>
  <si>
    <t>滂泥冲至邓家</t>
  </si>
  <si>
    <t>仙峰村新建灌溉渠道800米</t>
  </si>
  <si>
    <t>按计划完成仙峰村新建灌溉渠道800米。改善灌溉条件，便利周边44户农户及66户脱贫户生产耕作，提高生产效能，实现稳产增收。</t>
  </si>
  <si>
    <t>改善灌溉条件，便利周边44户农户及66户脱贫户生产耕作，提高生产效能，实现稳产增收。</t>
  </si>
  <si>
    <t>仙溪镇仙峰村村组道路建设</t>
  </si>
  <si>
    <t>新建/维修</t>
  </si>
  <si>
    <t>各组</t>
  </si>
  <si>
    <t>仙峰村组级公路硬化1000米</t>
  </si>
  <si>
    <t>按计划完成仙峰村组级公路硬化1000米。改善周边254户农户及66户脱贫户交通状况，解决群众出行问题。</t>
  </si>
  <si>
    <t>改善周边254户农户及66户脱贫户交通状况，解决群众出行问题。</t>
  </si>
  <si>
    <t>黄花菜种植项目</t>
  </si>
  <si>
    <t>仙峰村黄花菜40亩种植和加工</t>
  </si>
  <si>
    <t>按计划完成仙峰村黄花菜40亩种植和加工。为周边454户农户及66户脱贫户提供适当就业岗位，促进当地相关产业发展，带动农产品深加工，增加农户收入。</t>
  </si>
  <si>
    <t>为周边454户农户及66户脱贫户提供适当就业岗位，促进当地相关产业发展，带动农产品深加工，增加农户收入。</t>
  </si>
  <si>
    <t>加工流通项目</t>
  </si>
  <si>
    <t>产地初加工和精深加工</t>
  </si>
  <si>
    <t>三丰村</t>
  </si>
  <si>
    <t>仙溪镇三丰村农产品加工</t>
  </si>
  <si>
    <t>九丰老学校</t>
  </si>
  <si>
    <t>农产品干货加工厂房1个</t>
  </si>
  <si>
    <t>按计划完成农产品干货加工厂房1个。改善周边550户农户及91户脱贫户交通状况，解决群众出行问题。</t>
  </si>
  <si>
    <t>改善周边550户农户及91户脱贫户交通状况，解决群众出行问题。</t>
  </si>
  <si>
    <t>仙溪镇三丰村新建河坝</t>
  </si>
  <si>
    <t>瓦泥塘、下坝水</t>
  </si>
  <si>
    <t>新建2座河坝（施长度共约80米，1.5米高）</t>
  </si>
  <si>
    <t>按计划完成新建2座河坝（施长度共约80米，1.5米高）。提高农业生产抗旱能力，便利周边550户农户及91户脱贫户生产耕作，提高生产效能，实现稳产增收。</t>
  </si>
  <si>
    <t>提高农业生产抗旱能力，便利周边550户农户及91户脱贫户生产耕作，提高生产效能，实现稳产增收。</t>
  </si>
  <si>
    <t>仙溪镇三丰村村组公路提质改造</t>
  </si>
  <si>
    <t>村部-仙牛石</t>
  </si>
  <si>
    <t>三丰村村部-仙牛石公路提质改造约2.5公里</t>
  </si>
  <si>
    <t>按计划完成三丰村村部-仙牛石公路提质改造约2.5公里。改善周边550户农户及91户脱贫户交通状况，解决群众出行问题。</t>
  </si>
  <si>
    <t>中华传统文化园建设</t>
  </si>
  <si>
    <t>建设贡茶种源基地、 
中药材种源基地、 
茶文化馆、药文化馆、民俗文化馆于一体的传统文化园</t>
  </si>
  <si>
    <t>按计划完成贡茶种源基地、中药材种源基地、茶文化馆、药文化馆、民俗文化馆于一体的传统文化园建设
。为周边458户农户及42户脱贫户提供适当就业岗位，促进当地相关产业发展，带动农产品深加工，增加农户收入。</t>
  </si>
  <si>
    <t>为周边458户农户及42户脱贫户提供适当就业岗位，促进当地相关产业发展，带动农产品深加工，增加农户收入。</t>
  </si>
  <si>
    <t>芙蓉村</t>
  </si>
  <si>
    <t>仙溪镇芙蓉村黑毛茶加工厂建造</t>
  </si>
  <si>
    <t>黑毛茶加工厂建造1个</t>
  </si>
  <si>
    <t>按计划完成黑毛茶加工厂建造1个。为周边50户农户及95户脱贫户提供适当就业岗位，促进当地相关产业发展，带动农产品深加工，增加农户收入，有利于发展村集体经济。</t>
  </si>
  <si>
    <t>为周边50户农户及95户脱贫户提供适当就业岗位，促进当地相关产业发展，带动农产品深加工，增加农户收入，有利于发展村集体经济。</t>
  </si>
  <si>
    <t>农村清洁能源设施建设（燃气、户用光伏、风电、水电、农村生物质能源、北方地区清洁取暖等）</t>
  </si>
  <si>
    <t>仙溪镇圳上村捷盛新能源充电桩建设</t>
  </si>
  <si>
    <t>圳上村石方仑</t>
  </si>
  <si>
    <t>安化县捷盛新能源有限公司</t>
  </si>
  <si>
    <t>建设一个充电桩站</t>
  </si>
  <si>
    <t>按计划完成建设一个充电桩站。改善周边群众生产生活条件，为42户农户及8户脱贫户提供适当就业岗位，完善村级基础设施，提升生活品质。</t>
  </si>
  <si>
    <t>改善周边群众生产生活条件，为42户农户及8户脱贫户提供适当就业岗位。</t>
  </si>
  <si>
    <t>仙溪镇芙蓉村茶叶加工厂房建设</t>
  </si>
  <si>
    <t>安化县芙蓉山老屋冲茶叶种植专业合作社</t>
  </si>
  <si>
    <t>新建约1000平方米茶叶加工厂房</t>
  </si>
  <si>
    <t>按计划完成新建约1000平方米茶叶加工厂房。为周边27户农户及3户脱贫户提供适当就业岗位，促进当地相关产业发展，带动农产品深加工，增加农户收入。</t>
  </si>
  <si>
    <t>为周边27户农户及3户脱贫户提供适当就业岗位，促进当地相关产业发展，带动农产品深加工，增加农户收入。</t>
  </si>
  <si>
    <t>市场项目和农村物流</t>
  </si>
  <si>
    <t>仙溪镇仙溪社区仓储物流项目</t>
  </si>
  <si>
    <t>建设一个社区物流中转、仓储的库房</t>
  </si>
  <si>
    <t>按计划完成建设一个社区物流中转、仓储的库房。改善周边205户农户及5户脱贫户生产生活条件，提供适当岗位解决物流仓储难问题，增加社区集体经济。</t>
  </si>
  <si>
    <t>改善周边205户农户及5户脱贫户生产生活条件，提供适当岗位解决物流仓储难问题，增加社区集体经济。</t>
  </si>
  <si>
    <t>长塘镇</t>
  </si>
  <si>
    <t>大金溪村</t>
  </si>
  <si>
    <t>长塘镇大金溪村新建梓溪大坝</t>
  </si>
  <si>
    <t>梓溪片</t>
  </si>
  <si>
    <t>新建河坝一座长150米，高2米，底宽3米，面宽1米</t>
  </si>
  <si>
    <t>按时按质完成河坝新建，解决680户群众1100亩稻田有效灌溉，确保粮食增产</t>
  </si>
  <si>
    <t>解决680户群众1100亩稻田有效灌溉，提供临时就业岗位20个</t>
  </si>
  <si>
    <t>共和村</t>
  </si>
  <si>
    <t>长塘镇共和村合群六七组自来水工程</t>
  </si>
  <si>
    <t>合群六七组</t>
  </si>
  <si>
    <t>修建1座水塔，</t>
  </si>
  <si>
    <t>解决合群六七组247人的饮水及农田灌溉问题</t>
  </si>
  <si>
    <t>解决合群六七组247人的饮水及农田灌溉问题，提供临时就业岗位10个</t>
  </si>
  <si>
    <t>合振村</t>
  </si>
  <si>
    <t>长塘镇合振村沂溪河新建电排、蓄水池</t>
  </si>
  <si>
    <t>新建电排一座、蓄水池100平方</t>
  </si>
  <si>
    <t>8月前完成电排安装及蓄水池的修建，有效解决997户农户农田灌溉用水</t>
  </si>
  <si>
    <t>解决全村1500亩农田的灌溉，提供临时就业岗位20个</t>
  </si>
  <si>
    <t>长塘镇合振村全村水利、水渠新建与维修</t>
  </si>
  <si>
    <t>维修、新建</t>
  </si>
  <si>
    <t>全村水利、水渠新建与维修20公里</t>
  </si>
  <si>
    <t>3月前完成全村水利、水渠的维修与修建，有效解决997户农户农田灌溉用水</t>
  </si>
  <si>
    <t>解决997户农户农田灌溉用水，提供临时就业岗位20个</t>
  </si>
  <si>
    <t>兰溪村</t>
  </si>
  <si>
    <t>长塘镇兰溪村大里片连接线新建，邓家片至大里片主干路维修</t>
  </si>
  <si>
    <t>新建、维修</t>
  </si>
  <si>
    <t>农村道路新建500米、维修3.2公里</t>
  </si>
  <si>
    <t>按计划完成500米新建，3.2公里维修，有效解决621户农户出行问题</t>
  </si>
  <si>
    <t>提供临时就业岗位20个</t>
  </si>
  <si>
    <t>林山塘冲社区</t>
  </si>
  <si>
    <t>长塘镇林山塘冲社区竹笋加工厂</t>
  </si>
  <si>
    <t>林山塘冲社区林山片</t>
  </si>
  <si>
    <t>生产车间1500平方米</t>
  </si>
  <si>
    <t>在规定时间内完成1500平米厂房建设，促进49户当地农户就近就业</t>
  </si>
  <si>
    <t>解决就地务工岗位人数20人</t>
  </si>
  <si>
    <t>长塘镇林山塘冲河道整治</t>
  </si>
  <si>
    <t>维修整治加固</t>
  </si>
  <si>
    <t>林山塘冲社区常青组</t>
  </si>
  <si>
    <t>河道整治800米</t>
  </si>
  <si>
    <t>在规定时间内完成河道整治800米，有效解决65户农户生产用水</t>
  </si>
  <si>
    <t>改善50户灌溉条件，提供临时就业岗位20个</t>
  </si>
  <si>
    <t>罗溪村</t>
  </si>
  <si>
    <t>长塘镇罗溪村罗羊临时公路硬化</t>
  </si>
  <si>
    <t>硬化道路长1公里，宽3.5米，改善村民出行问题。</t>
  </si>
  <si>
    <t>按时按质完成3.5米宽，长1公里道路硬化，方便534户群众生活生产</t>
  </si>
  <si>
    <t>长塘社区</t>
  </si>
  <si>
    <t>长塘社区老街老桥维修</t>
  </si>
  <si>
    <t>长塘社区老街</t>
  </si>
  <si>
    <t>老桥维修</t>
  </si>
  <si>
    <t>按时按质完成老桥微信，有效解决长塘镇镇区200户群众生产生活出行问题</t>
  </si>
  <si>
    <t>明确产权及开发方式，建立管护制度，改善出行条件</t>
  </si>
  <si>
    <t>长通村</t>
  </si>
  <si>
    <t>长塘镇长通村河道、渠道维修</t>
  </si>
  <si>
    <t>维修全村河道3公里、渠道10公里</t>
  </si>
  <si>
    <t>按时按质完成维修全村河道3公里、渠道10公里，解决741户群众生产用水</t>
  </si>
  <si>
    <t>合欣村</t>
  </si>
  <si>
    <t>长塘镇合欣村油茶林种殖基地</t>
  </si>
  <si>
    <t>新建油茶林种殖基地120庙</t>
  </si>
  <si>
    <t>按时按质完成新建油茶林种殖基地120庙，带动714户群众就近就业</t>
  </si>
  <si>
    <t>岳峰村</t>
  </si>
  <si>
    <t>长塘镇岳峰村人居环境整治</t>
  </si>
  <si>
    <t>新建、改扩建</t>
  </si>
  <si>
    <t>长塘镇岳峰村千丘片</t>
  </si>
  <si>
    <t>岳峰村丘丘片207国道沿线2公里人居环境整改</t>
  </si>
  <si>
    <t>按计划完成2公里人居环境整改</t>
  </si>
  <si>
    <t>帮助全村人口改善生活出行条件，带动脱贫人口增收5万元</t>
  </si>
  <si>
    <t>长塘镇岳峰村粮食生产（高标准农田）</t>
  </si>
  <si>
    <t>岳峰村南庙夹堤上塅农田改造80亩</t>
  </si>
  <si>
    <t>按计划完成80亩高标准农田改造</t>
  </si>
  <si>
    <t>帮助445已脱贫人口改善耕种条年，年增收20万元以上</t>
  </si>
  <si>
    <t>大峰山村</t>
  </si>
  <si>
    <t>长塘镇大峰山村石花片自来水提质改造</t>
  </si>
  <si>
    <t>新建拦河坝1个/新建水池50立方</t>
  </si>
  <si>
    <t>按时完成新建新建拦河坝1个/新建水池50立方，保障200户居民饮水安全</t>
  </si>
  <si>
    <t>提高居民饮水质量，保障居民饮水安全，提供就业岗位6个</t>
  </si>
  <si>
    <t>长塘镇大峰山村大丰片红岩洞新建桥梁</t>
  </si>
  <si>
    <t>新建平板桥梁1座</t>
  </si>
  <si>
    <t>按时完成新建新建公路硬化3公里，保障612户居民出行安全</t>
  </si>
  <si>
    <t>提高居民居民出行安全，提供就业岗位10个</t>
  </si>
  <si>
    <t>长塘镇大峰山村桃林片河坝新建</t>
  </si>
  <si>
    <t>新建拦河坝1个</t>
  </si>
  <si>
    <t>按时完成新建新建拦河坝1个，保障600户居民良田300亩</t>
  </si>
  <si>
    <t>提升灌溉条件，保障280户群众生产，保障300亩粮田灌溉，提供临时就业岗位10个</t>
  </si>
  <si>
    <t>中山村</t>
  </si>
  <si>
    <t>长塘镇中山村干线公路提质（公路扩宽）</t>
  </si>
  <si>
    <t>中山村、长塘社区</t>
  </si>
  <si>
    <t>扩宽硬化3.5公里</t>
  </si>
  <si>
    <t>2024年12月完成3.5公里的公路扩宽</t>
  </si>
  <si>
    <t>改善出行条件，解决全村1899人口的“出行难”问题</t>
  </si>
  <si>
    <t>长塘镇中山村三组六组渠道</t>
  </si>
  <si>
    <t>新建2公里水渠</t>
  </si>
  <si>
    <t>2024年12月完成2公里的渠道新建</t>
  </si>
  <si>
    <t>解决全村760人的“灌溉难”问题，确保粮食产量稳步提升</t>
  </si>
  <si>
    <t>长塘镇中山村集体经济发展（油茶林）</t>
  </si>
  <si>
    <t>种植100亩油茶林</t>
  </si>
  <si>
    <t>2024年12月完成100亩油茶林的种植</t>
  </si>
  <si>
    <t>改善全村人口的生活品质，帮助全村1898人实现增收增益</t>
  </si>
  <si>
    <t>通溪村</t>
  </si>
  <si>
    <t>长塘镇通溪村村级公路维修扩宽</t>
  </si>
  <si>
    <t>维修、扩宽</t>
  </si>
  <si>
    <t>全村范围内公路维修、扩宽10公里</t>
  </si>
  <si>
    <t>按时按质完成全村范围内公路维修、扩宽10公里</t>
  </si>
  <si>
    <t>改善出行条件，解决全村668户群众出现问题，方便生活生产，提供临时就业岗位20个</t>
  </si>
  <si>
    <t>新白羊村</t>
  </si>
  <si>
    <t>长塘镇新白羊村铁山片李家冲至何家仑连接线道路新建硬化</t>
  </si>
  <si>
    <t>农村道路新建3公里</t>
  </si>
  <si>
    <t>按计划完成3.0公里新建，有效解决75户农户300人出行问题</t>
  </si>
  <si>
    <t>改善75户群众出行条件，提供临时就业岗位30个</t>
  </si>
  <si>
    <t>长塘镇新白羊村白羊片老供销社至村委公路新建硬化</t>
  </si>
  <si>
    <t>农村道路新建0.3公里</t>
  </si>
  <si>
    <t>按计划完成0.3公里新建，有效解决4户农户17人出行问题</t>
  </si>
  <si>
    <t>改善4户群众出行条件，提供临时就业岗位10个</t>
  </si>
  <si>
    <t>箔花台村</t>
  </si>
  <si>
    <t>长塘镇箔花台村油茶林新建</t>
  </si>
  <si>
    <t>花桥片原果园</t>
  </si>
  <si>
    <t>新建60亩油茶林</t>
  </si>
  <si>
    <t>按时按质完成60亩油茶林新建</t>
  </si>
  <si>
    <t>提供就业岗位10个，促进当地394户群众就近就业</t>
  </si>
  <si>
    <t>长塘镇箔花台村竹笋加工厂</t>
  </si>
  <si>
    <t>台石片老学校</t>
  </si>
  <si>
    <t>新建600平方米厂房</t>
  </si>
  <si>
    <t>按时按质完成600平方米竹笋加工厂建设</t>
  </si>
  <si>
    <t>提供就业岗位10个，促进当地165户群众就近就业</t>
  </si>
  <si>
    <t>产地初加工和深加工</t>
  </si>
  <si>
    <t>安化县丰庆农业发展有限公司通溪村藠头加工厂房及配套设施新建</t>
  </si>
  <si>
    <t>安化县丰庆农业发展有限公司</t>
  </si>
  <si>
    <t>建设5000平米的生产加工厂房，建设配套设施冷库一座及物流仓储</t>
  </si>
  <si>
    <t>按时按质完成建设5000平米的生产加工厂房，建设配套设施冷库一座及物流仓储建设</t>
  </si>
  <si>
    <t>提供临时就业岗位10个，带动周边群众生产、就业</t>
  </si>
  <si>
    <t>大福镇</t>
  </si>
  <si>
    <t>大福镇古桥维修</t>
  </si>
  <si>
    <t>大福镇古桥</t>
  </si>
  <si>
    <t>大福镇人民政府</t>
  </si>
  <si>
    <t>古桥维修一座</t>
  </si>
  <si>
    <t>按计划在2024年12月前完成古桥维修任务</t>
  </si>
  <si>
    <t>改善421个已脱贫人口以及4897名群众出行条件</t>
  </si>
  <si>
    <t>中心社区</t>
  </si>
  <si>
    <t>大福镇中心社区集镇提质改造</t>
  </si>
  <si>
    <t>大福镇中心社区</t>
  </si>
  <si>
    <t>大福镇中心社区集镇提质改造2000米</t>
  </si>
  <si>
    <t>按计划在2023年10月前完成中心社区集镇提质改造2000米、18000平方。</t>
  </si>
  <si>
    <t>改善470个已脱贫人口以及1510个一般农户生产生活条件</t>
  </si>
  <si>
    <t>东阳村</t>
  </si>
  <si>
    <t>大福镇东阳村白杨片公路提质拓宽硬化</t>
  </si>
  <si>
    <t>东阳村白杨片区</t>
  </si>
  <si>
    <t>白杨片公路提质拓宽至5米，共长3.5公里</t>
  </si>
  <si>
    <t>按计划在2024年12月前白杨片公路提质拓宽至5米，共长3.5公里</t>
  </si>
  <si>
    <t>改善45个已脱贫人口以及200多户一般农户生产生活条件</t>
  </si>
  <si>
    <t>富民社区</t>
  </si>
  <si>
    <t>大福镇富民社区江中片“同心桥”桥梁建设</t>
  </si>
  <si>
    <t>大福镇富民社区江中片</t>
  </si>
  <si>
    <t>“同心桥”桥梁建设长135米，宽3.5米</t>
  </si>
  <si>
    <t>按计划在2024年6月前完成江中“同心桥”桥梁建设，长135米，宽3.5米</t>
  </si>
  <si>
    <t>改善245个已脱贫人口以及1610个一般农户的生产生活条件。</t>
  </si>
  <si>
    <t>大福镇东阳村组公路硬化</t>
  </si>
  <si>
    <t>东阳村金龙、土头、东家、大托组</t>
  </si>
  <si>
    <t>东阳村金龙、土头、东家、大托组硬化共长1.0公里</t>
  </si>
  <si>
    <t>按计划在2023年12月前完成东阳村金龙、土头、东家、大托组硬化共长1.0公里</t>
  </si>
  <si>
    <t>改善27个已脱贫人口以及60多个一般农户生产生活条件</t>
  </si>
  <si>
    <t>白泥村</t>
  </si>
  <si>
    <t>大福镇白泥村孙家段至接龙桥公路拓宽硬化</t>
  </si>
  <si>
    <t>大福镇白泥村黄皮片区接龙桥</t>
  </si>
  <si>
    <t>2024年8</t>
  </si>
  <si>
    <t>拓宽硬化800米</t>
  </si>
  <si>
    <t>按计划在2024年3月前完成孙家段至接龙桥公路拓宽硬化改造任务</t>
  </si>
  <si>
    <t>改善40户已脱贫人口以及200多户一般农户生产生活条件</t>
  </si>
  <si>
    <t>大福镇白泥村白泥坡至卯山溪公路硬化</t>
  </si>
  <si>
    <t>大福镇白泥村白泥片区白泥坡</t>
  </si>
  <si>
    <t>硬化900米</t>
  </si>
  <si>
    <t>按计划在2024年12月前完成白泥坡至卯山溪公路硬化改造任务</t>
  </si>
  <si>
    <t>改善30户已脱贫人口以及100多户一般农户生产生活条件</t>
  </si>
  <si>
    <t>大福镇白泥村新沩公路烟田进口至谭家湾拓宽硬化</t>
  </si>
  <si>
    <t>大福镇白泥村烟田片区</t>
  </si>
  <si>
    <t>拓宽硬化1200米</t>
  </si>
  <si>
    <t>按计划在2024年11月前完成新沩公路烟田进口至谭家湾加宽改造任务</t>
  </si>
  <si>
    <t>改善50户已脱贫人口以及300多户一般农户生产生活条件</t>
  </si>
  <si>
    <t>大福镇白泥村横江果园上方口至姚家仑公路整平加硬化</t>
  </si>
  <si>
    <t>大福镇白泥村横江片区一组</t>
  </si>
  <si>
    <t>整平硬化1600米</t>
  </si>
  <si>
    <t>按计划在2024年7月前完成横江果园上方口至姚家仑公路整平加硬化改造任务</t>
  </si>
  <si>
    <t>改善60户已脱贫人口以及120多户一般农户生产生活条件</t>
  </si>
  <si>
    <t>梅溪村</t>
  </si>
  <si>
    <t>大福镇梅溪村建云片河提建设</t>
  </si>
  <si>
    <t>大福镇梅溪村建云片</t>
  </si>
  <si>
    <t>大福镇梅溪村建云片河提建设长500米，高3米，宽1.5米</t>
  </si>
  <si>
    <t>按计划在2024年12月完成建云片河提建设</t>
  </si>
  <si>
    <t>改善130个已脱贫人口以及789个一般农户生产生活条件</t>
  </si>
  <si>
    <t>大福镇梅溪村村级公路维修白改黑</t>
  </si>
  <si>
    <t>梅溪村村级公路维修白改黑1.2公里</t>
  </si>
  <si>
    <t>按计划在2024年9月完成梅溪村村级公路维修白改黑</t>
  </si>
  <si>
    <t>改善640个以及3014个一般农户生产生活条件</t>
  </si>
  <si>
    <t>大长村</t>
  </si>
  <si>
    <t>大福镇大长村村委至肖家组公路硬化</t>
  </si>
  <si>
    <t>大福镇大长村村委至肖家组公路油砂铺设</t>
  </si>
  <si>
    <t>大福镇大长村村委至肖家组400米公路油砂铺设</t>
  </si>
  <si>
    <t>按计划在2024年2月前完成大长村村委至肖家组400米公路油砂铺设，宽6米。</t>
  </si>
  <si>
    <t>改善117个已脱贫人口以及788个一般农户生产生活条件</t>
  </si>
  <si>
    <t>大福镇大长村大湾组至肖家组公路硬化</t>
  </si>
  <si>
    <t>大福镇大长村大湾组至肖家组</t>
  </si>
  <si>
    <t>大湾组至肖家组200米长、3.5米宽公路硬化</t>
  </si>
  <si>
    <t>按计划在2024年4月前完成大长村大湾组、至肖家组公路硬化200米，宽4米。</t>
  </si>
  <si>
    <t>改善63个已脱贫人口以及392个一般农户生产生活条件</t>
  </si>
  <si>
    <t>大福镇富民社区伏虎片曲尺湾至芭蕉湾公路修建</t>
  </si>
  <si>
    <t>大福镇富民社区伏虎片芭蕉湾至曲尺湾</t>
  </si>
  <si>
    <t>芭蕉湾至曲尺湾公路修建长1000米，宽5米</t>
  </si>
  <si>
    <t>按计划在2024年3月前完成伏虎片曲尺湾至芭蕉湾基础公路开通</t>
  </si>
  <si>
    <t>改善104个已脱贫人口以及328多个一般农户生产生活条件</t>
  </si>
  <si>
    <t>大福镇富民社区江中片黄金坪河堤公路硬化</t>
  </si>
  <si>
    <t>大福镇富民社区江中片黄金坪</t>
  </si>
  <si>
    <t>黄金坪河堤公路硬化长550米，宽4.5米</t>
  </si>
  <si>
    <t>按计划在2024年10月前完成江中片黄金坪河堤公路硬化</t>
  </si>
  <si>
    <t>改善112个已脱贫人口以及406个一般农户生产生活条件</t>
  </si>
  <si>
    <t>大福镇富民社区江中片片河道整治及河堤建设</t>
  </si>
  <si>
    <t>江中片河道整治及河堤建设长400米</t>
  </si>
  <si>
    <t>1880(包括木孔中学在内）</t>
  </si>
  <si>
    <t>按计划在2023年11月前完成江中片河道整治及河堤建设长400米</t>
  </si>
  <si>
    <t>改善103个已脱贫人口以及270个一般农户以及1405名师生的生产生活条件</t>
  </si>
  <si>
    <t>西马庄村</t>
  </si>
  <si>
    <t>大福镇西马庄村岩家冲公路硬化</t>
  </si>
  <si>
    <t>西马庄村岩家冲公路</t>
  </si>
  <si>
    <t>西马庄村岩家冲公路硬化300米*6米</t>
  </si>
  <si>
    <t>按计划在2024年5月前完成西马庄村岩家冲公路硬化任务</t>
  </si>
  <si>
    <t>改善1024个已脱贫人口以及1081个一般农户生产生活条件</t>
  </si>
  <si>
    <t>大福镇西马庄村药材基地建设</t>
  </si>
  <si>
    <t xml:space="preserve">西马庄村 </t>
  </si>
  <si>
    <t>西马庄村中药村基地</t>
  </si>
  <si>
    <t>按计划在2024年8月前完成西马庄村中药材基地建设任务</t>
  </si>
  <si>
    <t>改善308个已脱贫人口以及544个一般农户生产生活条件</t>
  </si>
  <si>
    <t>建和村</t>
  </si>
  <si>
    <t>大福镇建和村塘湾组至上吴组公路拓宽</t>
  </si>
  <si>
    <t>塘湾组至上吴组拓宽</t>
  </si>
  <si>
    <t>塘湾组至上吴组拓宽长1公里、宽1.5米.</t>
  </si>
  <si>
    <t>按计划在2024年6月前完成塘湾组至上吴组公路拓宽1公里、宽1.5米。</t>
  </si>
  <si>
    <t>改善50个已脱贫人口以及310个一般农户生产生活条件</t>
  </si>
  <si>
    <t>大福镇建和村桂岩组至步岩村组公路硬化</t>
  </si>
  <si>
    <t>大福镇建和村桂岩组至步岩村硬化</t>
  </si>
  <si>
    <t>桂岩组至步岩村公路硬化长1.3公里、宽5米.</t>
  </si>
  <si>
    <t>按计划在2024年12月前完成桂岩组至步岩村公路硬化长1.3公里、宽5米。</t>
  </si>
  <si>
    <t>改善30个已脱贫人口以及130个一般农户生产生活条件</t>
  </si>
  <si>
    <t>大福镇建和村肖家组至步岩村组公路硬化</t>
  </si>
  <si>
    <t>肖家组至步岩村硬化</t>
  </si>
  <si>
    <t>肖家组至步岩村硬化长1.4公里、宽5米.</t>
  </si>
  <si>
    <t>按计划在2024年12月前完成肖家组至步岩村硬化长1.4公里，宽5米。</t>
  </si>
  <si>
    <t>改善130个已脱贫人口以及510个一般农户生产生活条件</t>
  </si>
  <si>
    <t>尹新村</t>
  </si>
  <si>
    <t>大福镇尹新村通村公路</t>
  </si>
  <si>
    <t>大福镇尹新村新高片至国土所</t>
  </si>
  <si>
    <t>硬化公路800米</t>
  </si>
  <si>
    <t>按计划在2024年7月完成公路硬化800米</t>
  </si>
  <si>
    <t>受益人口1200人，方便新高片人民去国土所，起到洞山溪水流保护，保护几十亩农田免受水灾。</t>
  </si>
  <si>
    <t>大福镇尹新村通组公路</t>
  </si>
  <si>
    <t>大福镇尹新村三岔路至涂树垅</t>
  </si>
  <si>
    <t>新建通组公路500米</t>
  </si>
  <si>
    <t>受益人口356人，方便人民进出，给人民生活带来了便利。</t>
  </si>
  <si>
    <t>大福镇尹新村公路硬化</t>
  </si>
  <si>
    <t>尹新村中碑桥至尹新村公园广场</t>
  </si>
  <si>
    <t>计划在2024年6月完成硬化公路800米</t>
  </si>
  <si>
    <t>受益人口383人，方便产业园果树肥料运输</t>
  </si>
  <si>
    <t>柳严村</t>
  </si>
  <si>
    <t>大福镇柳严村进口公路硬化</t>
  </si>
  <si>
    <t>官仓雷打坝进口</t>
  </si>
  <si>
    <t>雷打坝道路硬化400米</t>
  </si>
  <si>
    <t>计划在2024年12月前完成进口公路400米任务</t>
  </si>
  <si>
    <t>改善35户已脱贫人口、2户监测户以及200多户一般农户生产生活条件</t>
  </si>
  <si>
    <t>大福镇柳严村关圣殿河堤修复</t>
  </si>
  <si>
    <t>柳严关圣殿村河堤</t>
  </si>
  <si>
    <t>关圣殿村河堤修复500米</t>
  </si>
  <si>
    <t>计划在2024年12月前完成河堤修复500米任务</t>
  </si>
  <si>
    <t>改善50户已脱贫人口、4户监测户以及300多户一般农户生产生活条件</t>
  </si>
  <si>
    <t>大福镇柳严村自来水工程</t>
  </si>
  <si>
    <t>严家片自来水工程</t>
  </si>
  <si>
    <t>严家片饮水桥，饮水坝、引水管、过滤池、水塔</t>
  </si>
  <si>
    <t>计划在2024年12月前完成自来水工程任务</t>
  </si>
  <si>
    <t>改善20户已脱贫人口、2户监测户以及100户户一般农户生产生活条件</t>
  </si>
  <si>
    <t>官仓村</t>
  </si>
  <si>
    <t>大福镇官仓村盛家湾道路硬化</t>
  </si>
  <si>
    <t>大福镇官仓村盛家湾</t>
  </si>
  <si>
    <t>盛家湾公路硬化长625米，宽4.5米</t>
  </si>
  <si>
    <t>计划在2024年5月前完成盛家湾公路硬化长625米，宽4.5米</t>
  </si>
  <si>
    <t>改善64个已脱贫人口以及210多个一般农户生活条件</t>
  </si>
  <si>
    <t>大福镇官仓村高桥塅河堤</t>
  </si>
  <si>
    <t>大福镇官仓村高桥塅</t>
  </si>
  <si>
    <t>官仓村高桥塅河堤105米</t>
  </si>
  <si>
    <t>计划在2024年12月前完成官仓村高桥塅河堤新建105米。</t>
  </si>
  <si>
    <t>受益贫困人口172人，提高河道防洪能力，有效保护人民群众生命财产安全</t>
  </si>
  <si>
    <t>大福镇官仓村介排组至斗咀组、雷打坟道路硬化</t>
  </si>
  <si>
    <t>大福镇官仓村介排组至斗咀组、雷打坟</t>
  </si>
  <si>
    <t>官仓村介排组至斗咀组、雷打坟公路硬化1200米</t>
  </si>
  <si>
    <t>计划在2024年8月前完成介排至斗咀、雷打坟公路硬化，长1200米，宽</t>
  </si>
  <si>
    <t>改善68个已脱贫人口以及310多个一般农户生活条件</t>
  </si>
  <si>
    <t>禾黄村</t>
  </si>
  <si>
    <t>大福镇禾黄村沂溪河流域及支流自理</t>
  </si>
  <si>
    <t>大福镇禾黄村</t>
  </si>
  <si>
    <t>禾黄村沂溪河流域及支流治理5公里（重点水毁河堤）</t>
  </si>
  <si>
    <t>按计划在2023年12月前完成沂溪河流域及支流治理</t>
  </si>
  <si>
    <t>改善全村850户3240余人生产生活条件</t>
  </si>
  <si>
    <t>大福镇禾黄村石门大桥及乱石大桥维修加固</t>
  </si>
  <si>
    <t>禾黄村石门大桥（进村村口）及乱石大桥（乱石片区1组到4组）维修加固</t>
  </si>
  <si>
    <t>按计划在2023年12月前完成大桥小拱、围栏、护坡的维修加固</t>
  </si>
  <si>
    <t>改善全村850户3240余人的出行安全，</t>
  </si>
  <si>
    <t>大福镇禾黄村林区公路建设</t>
  </si>
  <si>
    <t>禾黄村林区公路建设10公里</t>
  </si>
  <si>
    <t>按计划在2023年12月前完成林区公路10公里的建设</t>
  </si>
  <si>
    <t>改善全村850户3240余人生产生活安全</t>
  </si>
  <si>
    <t>沂兴村</t>
  </si>
  <si>
    <t>大福镇沂兴村公路提质改造</t>
  </si>
  <si>
    <t>大福镇沂兴村</t>
  </si>
  <si>
    <t>油砂铺设4.8公里</t>
  </si>
  <si>
    <t>计划在2024年10月前完成公路提质4.8公里</t>
  </si>
  <si>
    <t>改善386人已脱贫人口以及800人一般农户生活条件</t>
  </si>
  <si>
    <t>大福镇关庙片船洞冲公路硬化</t>
  </si>
  <si>
    <t>大福镇关庙片船洞冲</t>
  </si>
  <si>
    <t>船洞冲公路硬化300米</t>
  </si>
  <si>
    <t>计划在2024年5月前完成船洞冲300米硬化</t>
  </si>
  <si>
    <t>受益贫困人口72人，以及125人一般农户运输条件</t>
  </si>
  <si>
    <t>福欣村</t>
  </si>
  <si>
    <t>大福镇福欣村浮山片罗家段至建炉村宝塔下河堤建设</t>
  </si>
  <si>
    <t>福欣村浮山片罗家段至建炉村宝塔下</t>
  </si>
  <si>
    <t>河堤长1500米，高2米，宽1米</t>
  </si>
  <si>
    <t>按计划在2024年7月底前完成罗家段至建炉村宝塔下河堤建设</t>
  </si>
  <si>
    <t>改善30个已脱贫人口以及200多个一般农户生产生活条件</t>
  </si>
  <si>
    <t>大福镇福欣村九瑶片小山坪河坝加渠建设</t>
  </si>
  <si>
    <t>小山坪</t>
  </si>
  <si>
    <t>河坝15米，高2米，宽1.5同，水渠长300米，尺寸30*30CM</t>
  </si>
  <si>
    <t>按计划在2023年11月前完成小山坪河坝加渠</t>
  </si>
  <si>
    <t>改善40个已脱贫人口以及165个一般农户生产生活条件</t>
  </si>
  <si>
    <t>江福村</t>
  </si>
  <si>
    <t>大福镇江福村低水坝</t>
  </si>
  <si>
    <t>大福镇江福村永福片区1-4组</t>
  </si>
  <si>
    <t>新建低水坝50米</t>
  </si>
  <si>
    <t>按计划在2024年12月完成低水坝工程建设任务</t>
  </si>
  <si>
    <t>解决江福村已脱贫人口100人的农田灌溉的问题</t>
  </si>
  <si>
    <t>大福镇江福村黄精加工厂</t>
  </si>
  <si>
    <t>大福镇江福村大江片区6-8组</t>
  </si>
  <si>
    <t>新建厂房、进厂道路、进购生产加工设施设备</t>
  </si>
  <si>
    <t>按计划在2024年3月完成黄精加工厂工程建设</t>
  </si>
  <si>
    <t>增长全村集体经济，带动村周边经济发展，有效保障村民就业难的问题</t>
  </si>
  <si>
    <t>天罩山村</t>
  </si>
  <si>
    <t>大福镇天罩山村道路建设</t>
  </si>
  <si>
    <t>大福镇天罩山村青龙片熊家冲</t>
  </si>
  <si>
    <t>新建道路1000米</t>
  </si>
  <si>
    <t>按计划在2024年12月完成道路建设1000米任务</t>
  </si>
  <si>
    <t>受益贫困人口163人，解决人民群众生活、生产、交通不便问题</t>
  </si>
  <si>
    <t>北兴村</t>
  </si>
  <si>
    <t>大福镇北兴村担望塘、山塘角里、牛角山塘、新塘维修</t>
  </si>
  <si>
    <t>北兴村双桅二三四八九组、百花园三组</t>
  </si>
  <si>
    <t>坝基维修硬化500立方米、清淤800立方米</t>
  </si>
  <si>
    <t>按计划在2024年6月完成山塘维修任务</t>
  </si>
  <si>
    <t>受益贫困人口201人，解决饮水和农田灌溉的问题</t>
  </si>
  <si>
    <t>大福镇北兴村双桅双形线、芦竹一组、百花园二组公路硬化</t>
  </si>
  <si>
    <t>北兴村双桅三至九组、芦竹一组、百花园二组</t>
  </si>
  <si>
    <t>交通公路加宽硬化2000米</t>
  </si>
  <si>
    <t>按计划在2024年8月完成公路加宽、硬化任务</t>
  </si>
  <si>
    <t>受益贫困人口153人，解决道路交通通行问题</t>
  </si>
  <si>
    <t>大福镇北兴村芦竹、百花园河堤建设</t>
  </si>
  <si>
    <t>北兴村芦竹、百花园</t>
  </si>
  <si>
    <t>河堤维修2000米</t>
  </si>
  <si>
    <t>按计划在2024年12月完成河堤维修800米任务</t>
  </si>
  <si>
    <t>受益贫困人口167人，提高河道防洪能力，有效保护人民群众生命财产安全</t>
  </si>
  <si>
    <t>金鸡村</t>
  </si>
  <si>
    <t>大福镇金鸡村炉伏片三组河坝建设</t>
  </si>
  <si>
    <t>大福镇金鸡村炉伏片三组</t>
  </si>
  <si>
    <t>新建水毁河坝</t>
  </si>
  <si>
    <t>按计划2024年5月完成炉伏片三组河坝建设</t>
  </si>
  <si>
    <t>解决180人农田灌溉用水</t>
  </si>
  <si>
    <t>大福镇金鸡村吴家片八组至十组山路建设</t>
  </si>
  <si>
    <t>大福镇金鸡村吴家片八组至十组</t>
  </si>
  <si>
    <t>新建产业路2公里</t>
  </si>
  <si>
    <t>按计划2024年10月完成吴家片八组至十组的山路建设</t>
  </si>
  <si>
    <t>解决金鸡村吴家片森林资源出山困难问题</t>
  </si>
  <si>
    <t>大福镇金鸡村吴家山塘防漏完善工程</t>
  </si>
  <si>
    <t>大福镇金鸡村吴家片</t>
  </si>
  <si>
    <t>山塘边坡砌墙80米，建农家乐</t>
  </si>
  <si>
    <t>按计划2024年8月完成吴家山塘防漏完善工程</t>
  </si>
  <si>
    <t>解决吴家片200亩农田灌溉用水，增加集体经济收入</t>
  </si>
  <si>
    <t>柘木村</t>
  </si>
  <si>
    <t>大福镇柘木村组级公路</t>
  </si>
  <si>
    <t>大福镇柘木村柘木村白果仑</t>
  </si>
  <si>
    <t>组级公路硬化2300米</t>
  </si>
  <si>
    <t>按计划在2024年12月完成组建公路硬化任务</t>
  </si>
  <si>
    <t>解决180名脱贫人口“出行难”问题，解决农业物资难出山的问题。</t>
  </si>
  <si>
    <t>大福镇柘木村新站电站前</t>
  </si>
  <si>
    <t>组级公路硬化300米</t>
  </si>
  <si>
    <t>解决112名脱贫人口“出行难”问题，解决农业物资难出山的问题。</t>
  </si>
  <si>
    <t>大福镇白泥村公路加宽</t>
  </si>
  <si>
    <t>大福镇白泥村烟田片</t>
  </si>
  <si>
    <t>公路全长800米，加宽2米</t>
  </si>
  <si>
    <t>按计划在2023年11月完成800米公路加宽</t>
  </si>
  <si>
    <t>解决烟田片1020人出行难问题</t>
  </si>
  <si>
    <t>大福镇白泥村公路硬化</t>
  </si>
  <si>
    <t>白泥片三房组至茆山溪</t>
  </si>
  <si>
    <t>硬化全长500米</t>
  </si>
  <si>
    <t>按计划在2023年11月完成500米公路硬化</t>
  </si>
  <si>
    <t>解决白泥片580人出行难问题</t>
  </si>
  <si>
    <t>黄皮接仑桥至沩峰村</t>
  </si>
  <si>
    <t>解决烟田片960人出行难问题</t>
  </si>
  <si>
    <t>滔溪镇</t>
  </si>
  <si>
    <t>斗山村</t>
  </si>
  <si>
    <t>滔溪镇斗山村山塘清淤工作</t>
  </si>
  <si>
    <t>斗山村村民委员会</t>
  </si>
  <si>
    <t>完成斗山村内5个以上的山塘清淤工程</t>
  </si>
  <si>
    <t>于2024年11月份前完成斗山村内5个山塘的清淤工程</t>
  </si>
  <si>
    <t>改善32户脱贫人口生产生活条件</t>
  </si>
  <si>
    <t>滔溪镇斗山村机耕路建设</t>
  </si>
  <si>
    <t>完成斗山村内1500米的机耕路建设</t>
  </si>
  <si>
    <t>按计划于2024年10月完成1500米的机耕路建设</t>
  </si>
  <si>
    <t>改善24户脱贫人口生产生活条件</t>
  </si>
  <si>
    <t>滔溪镇斗山村农田渠道建设</t>
  </si>
  <si>
    <t>完成斗山村内1200米的农田渠道建设</t>
  </si>
  <si>
    <t>按计划于2024年6月完成斗山村内1200米的农田渠道建设</t>
  </si>
  <si>
    <t>改善18户脱贫人口生活条件</t>
  </si>
  <si>
    <t>滔溪镇斗山村水毁堤坝维修</t>
  </si>
  <si>
    <t>完成斗山村300立方的水毁河堤维修</t>
  </si>
  <si>
    <t>按计划于2024年12月完成斗山村300立方的水毁河堤维修</t>
  </si>
  <si>
    <t>改善35户脱贫人口生活条件</t>
  </si>
  <si>
    <t>滔溪镇斗山村产业路建设</t>
  </si>
  <si>
    <t>完成斗山村内3.2公里的产业路建设</t>
  </si>
  <si>
    <t>按计划于2024年10月完成斗山村内3.2公里的产业路建设</t>
  </si>
  <si>
    <t>改善40户脱贫人口生活条件</t>
  </si>
  <si>
    <t>滔溪镇斗山村新建腊树大桥</t>
  </si>
  <si>
    <t>在斗山腊树片新建一座长约40米交通用桥梁</t>
  </si>
  <si>
    <t>按计划于2024年1月开始新建一座长约40米交通用桥梁</t>
  </si>
  <si>
    <t>方谷村</t>
  </si>
  <si>
    <t>滔溪镇方谷村产业路建设</t>
  </si>
  <si>
    <t>方谷村村民委员会</t>
  </si>
  <si>
    <t>完成滔溪镇方谷村16公里的产业路建设</t>
  </si>
  <si>
    <t>按计划于2024年12月前完成16公里的产业路建设</t>
  </si>
  <si>
    <t>改善生产条件，提高生活质量，建立管护制度，增加林业收入</t>
  </si>
  <si>
    <t>滔溪镇方谷村公路扩宽建设</t>
  </si>
  <si>
    <t>完成2公里木杉公路的扩宽工程</t>
  </si>
  <si>
    <t>按计划于2024年12月前完成2公里的木杉公路扩宽工程</t>
  </si>
  <si>
    <t>滔溪镇方谷村饮水工程</t>
  </si>
  <si>
    <t>完成方谷村关山一二三四五组5000米的饮水工程建设</t>
  </si>
  <si>
    <t>于2024年12月前完成方谷村关山一二三四五组的5000米饮水管道建设</t>
  </si>
  <si>
    <t>改善生活40户已脱贫户与监测对象的生产生活条件，提高生活质量，建立管护制度，保障饮水安全</t>
  </si>
  <si>
    <t>金山村</t>
  </si>
  <si>
    <t>滔溪镇金山村水毁河堤建设</t>
  </si>
  <si>
    <t>金山村村民委员会</t>
  </si>
  <si>
    <t>完成滔溪镇金山村水毁河堤500米建设</t>
  </si>
  <si>
    <t>于2024年12月前完成滔溪镇金山村水毁河堤500米建设</t>
  </si>
  <si>
    <t>改善149户已脱贫及防止返贫监测对象生产生活条件</t>
  </si>
  <si>
    <t>滔溪镇金山村林道修建</t>
  </si>
  <si>
    <t>完成滔溪镇金山村5公里林道建设</t>
  </si>
  <si>
    <t>于2024年12月前完成滔溪镇金山村5公里林道建设</t>
  </si>
  <si>
    <t>改善150户已脱贫及防止返贫监测对象生产生活条件</t>
  </si>
  <si>
    <t>滔溪镇金山村村组公路扩宽工程</t>
  </si>
  <si>
    <t>完成滔溪镇金山村5公里的村组公路扩宽建设</t>
  </si>
  <si>
    <t>于2024年12月前完成滔溪镇金山村5公里的村组公路扩宽建设</t>
  </si>
  <si>
    <t>改善151户已脱贫及防止返贫监测对象生产生活条件</t>
  </si>
  <si>
    <t>滔溪社区</t>
  </si>
  <si>
    <t>滔溪镇滔溪社区产业路建设</t>
  </si>
  <si>
    <t>完成一条1000米的产业路硬化</t>
  </si>
  <si>
    <t>于2024年6月完成长约1000米的产业路硬化建设。</t>
  </si>
  <si>
    <t>产业发展解决集体经济收入和就业，有效预防返贫。</t>
  </si>
  <si>
    <t>滔溪镇滔溪社区渠道建设</t>
  </si>
  <si>
    <t>完成3000米的渠道建设</t>
  </si>
  <si>
    <t>于2024年4月前完成渠道维修3000米。</t>
  </si>
  <si>
    <t>解决600亩农田灌溉用水，有效提升种粮农积极性。</t>
  </si>
  <si>
    <t>乐坪村</t>
  </si>
  <si>
    <t>滔溪镇乐坪村公路建设</t>
  </si>
  <si>
    <t>乐坪村委员会</t>
  </si>
  <si>
    <t>对梅兰坪至乐坪进口公路扩宽2公里</t>
  </si>
  <si>
    <t>于2024年12月前对梅兰坪至乐坪村进口公路扩宽2公里。</t>
  </si>
  <si>
    <t>改善128户503人已脱贫人口的出行条件</t>
  </si>
  <si>
    <t>滔溪镇乐坪村产业路建设</t>
  </si>
  <si>
    <t>乐坪村乐坪片、三联片、百麓片总计20公里</t>
  </si>
  <si>
    <t>于2024年12月前完成乐坪村乐坪片、百麓片、三联片的</t>
  </si>
  <si>
    <t>改善128户已脱贫户和监测对象的生产条件，提高生活质量，建立管护制度增加收入</t>
  </si>
  <si>
    <t>文溪村</t>
  </si>
  <si>
    <t>滔溪镇文溪村河堤建设</t>
  </si>
  <si>
    <t>文溪村村民委员会</t>
  </si>
  <si>
    <t>建设滔溪镇文溪村河堤780米</t>
  </si>
  <si>
    <t>于2024年12月前完成河堤建设780米</t>
  </si>
  <si>
    <t>改善88户已脱贫户和监测对象的生产条件，提高生活质量，建立管护制度，增加收入</t>
  </si>
  <si>
    <t>滔溪镇文溪村公路建设</t>
  </si>
  <si>
    <t>建设滔溪村文溪村村组公路2公里</t>
  </si>
  <si>
    <t>于2024年12月前完成2公里公路建设</t>
  </si>
  <si>
    <t>滔溪镇文溪村产业发展道路</t>
  </si>
  <si>
    <t>产业发展道路5公里</t>
  </si>
  <si>
    <t>于2024年12月前完成5公里产业路建设</t>
  </si>
  <si>
    <t>新联村</t>
  </si>
  <si>
    <t>滔溪镇新联村莲彩公路提质改造</t>
  </si>
  <si>
    <t>新联村村民委员会</t>
  </si>
  <si>
    <t>完成滔溪镇新联村村组公路2公里的提质改造</t>
  </si>
  <si>
    <t>于2024年12月前完成滔溪镇新联村村组公路2公里的提质改造</t>
  </si>
  <si>
    <t>改善27户已脱贫户和监测对象的生产条件，提高生活质量，建立管护制度，增加收入</t>
  </si>
  <si>
    <t>滔溪镇新联村河堤建设</t>
  </si>
  <si>
    <t>完成滔溪镇新联村河堤建设1500米</t>
  </si>
  <si>
    <t>于2024年12月前完成滔溪镇新联村河堤建设1500米</t>
  </si>
  <si>
    <t>改善102户已脱贫户和监测对象的生产条件，提高生活质量，建立管护制度，增加收入</t>
  </si>
  <si>
    <t>滔溪镇新联村产业路</t>
  </si>
  <si>
    <t>完成滔溪镇新联村3500米的产业路修建</t>
  </si>
  <si>
    <t>于2024年12月前完成滔溪镇新联村3500米的产业路建设</t>
  </si>
  <si>
    <t>改善103户已脱贫户和监测对象的生产条件，提高生活质量，建立管护制度，增加收入</t>
  </si>
  <si>
    <t>滔溪镇新联村渠道建设</t>
  </si>
  <si>
    <t>完成滔溪镇新联村2000米的渠道建设</t>
  </si>
  <si>
    <t>于2024年12月前完成滔溪镇新联村2000米的渠道建设</t>
  </si>
  <si>
    <t>改善104户已脱贫户和监测对象的生产条件，提高生活质量，建立管护制度，增加收入</t>
  </si>
  <si>
    <t>滔溪镇新联村机耕路修建</t>
  </si>
  <si>
    <t>完成滔溪镇1000米机耕路修建</t>
  </si>
  <si>
    <t>于2024年12月前完成滔溪镇新联村1000米的机耕路建设</t>
  </si>
  <si>
    <t>改善105户已脱贫户和监测对象的生产条件，提高生活质量，建立管护制度，增加收入</t>
  </si>
  <si>
    <t>滔溪镇新联村人居环境设施</t>
  </si>
  <si>
    <t>完成滔溪镇新联村的人居环境设施建设</t>
  </si>
  <si>
    <t>于2024年12月前完成滔溪镇新联村的人居环境设施建设</t>
  </si>
  <si>
    <t>改善106户已脱贫户和监测对象的生产条件，提高生活质量，建立管护制度，增加收入</t>
  </si>
  <si>
    <t>英家村</t>
  </si>
  <si>
    <t>滔溪镇英家村河堤建设</t>
  </si>
  <si>
    <t>英家村村民委员会</t>
  </si>
  <si>
    <t>建设滔溪镇英家村沙坪至鸡冠嘴河道周边水毁农田河堤坝约5公里</t>
  </si>
  <si>
    <t>于2024年12月前完成滔溪镇英家村沙坪至鸡冠嘴河道周边水毁河堤堤坝约5公里的恢复。</t>
  </si>
  <si>
    <t>提高了抵抗自然灾害能力，保证了全村已脱贫人口的生产生活用地安全</t>
  </si>
  <si>
    <t>滔东社区</t>
  </si>
  <si>
    <t>滔溪镇滔东社区道路工程</t>
  </si>
  <si>
    <t>完成道路修建3公里</t>
  </si>
  <si>
    <t>按计划2024年12月完成道路修建</t>
  </si>
  <si>
    <t>改善819户3199人生产生活条件，提高居民收入</t>
  </si>
  <si>
    <t>滔溪镇滔东社区河堤工程</t>
  </si>
  <si>
    <t>完成河堤修建</t>
  </si>
  <si>
    <t>按计划2024年12月完成河堤修建</t>
  </si>
  <si>
    <t>改善468户2400人生产生活条件，提高居民收入</t>
  </si>
  <si>
    <t>长乐社区</t>
  </si>
  <si>
    <t>滔溪镇长乐社区农村道路建设</t>
  </si>
  <si>
    <t>新建10公里道路建设</t>
  </si>
  <si>
    <t>于2024年12月前新建10公里村建公路</t>
  </si>
  <si>
    <t>明确产权及开发方式改善96户群众出行条件</t>
  </si>
  <si>
    <t>滔溪镇长乐社区农村渠道建设</t>
  </si>
  <si>
    <t>建设6公里渠道</t>
  </si>
  <si>
    <t>于2024年12月前建设6公里渠道</t>
  </si>
  <si>
    <t>改善灌溉条件，提高生产效能帮助36户脱贫对象实现增产增收</t>
  </si>
  <si>
    <t>上马村</t>
  </si>
  <si>
    <t>滔溪镇上马村组级公路</t>
  </si>
  <si>
    <t>公路总长2000米。</t>
  </si>
  <si>
    <t>于2024年12月前建设公路总长2000米</t>
  </si>
  <si>
    <t>改善38户已脱贫户和监测对象的生产条件，提高生活质量，建立管护制度，增加收入</t>
  </si>
  <si>
    <t>滔溪镇上马村渠道</t>
  </si>
  <si>
    <t>新修渠道长1000米</t>
  </si>
  <si>
    <t>于2024年12月前新修渠道长1000米</t>
  </si>
  <si>
    <t>滔溪镇上马村山塘维修</t>
  </si>
  <si>
    <t>4个山塘维修</t>
  </si>
  <si>
    <t>于2024年12月前完成4个山塘维修</t>
  </si>
  <si>
    <t>改善120户已脱贫户和监测对象的生产条件，提高生活质量，建立管护制度，增加收入</t>
  </si>
  <si>
    <t>滔溪镇上马村中药材基地</t>
  </si>
  <si>
    <t>中药材基地一处</t>
  </si>
  <si>
    <t>于2024年12月前建设中药材基地一处</t>
  </si>
  <si>
    <t>梅兰坪村</t>
  </si>
  <si>
    <t>滔溪镇梅兰村村道坪一组水毁河堤建设工程</t>
  </si>
  <si>
    <t>梅兰村村道坪一组</t>
  </si>
  <si>
    <t>梅兰坪村村委</t>
  </si>
  <si>
    <t>道坪一组水毁河堤500米</t>
  </si>
  <si>
    <t>于2024年10月前完成道坪一组水毁河堤500米建设</t>
  </si>
  <si>
    <t>改善4户已脱贫户和监测对象的生产条件，提高生活质量，建立管护制度，增加收入</t>
  </si>
  <si>
    <t>滔溪镇梅兰坪村道坪片防火通道</t>
  </si>
  <si>
    <t>道坪片防火通道30公里</t>
  </si>
  <si>
    <t>于2024年10月前完成道坪片防火通道30公里</t>
  </si>
  <si>
    <t>改善14户已脱贫户和监测对象的生产条件，提高生活质量，建立管护制度，增加收入</t>
  </si>
  <si>
    <t>滔溪镇梅兰坪村道坪五组塌陷公路</t>
  </si>
  <si>
    <t>维修道坪五组塌陷公路100米</t>
  </si>
  <si>
    <t>于2024年10月前完成道坪五组塌陷公路100米维修</t>
  </si>
  <si>
    <t>改善5户已脱贫户和监测对象的生产条件，提高生活质量，建立管护制度，增加收入</t>
  </si>
  <si>
    <t>滔溪镇梅兰坪村黄梅三  四 五 六 七 组河堤维修</t>
  </si>
  <si>
    <t>黄梅三  四 五 六 七 组河堤维修800米</t>
  </si>
  <si>
    <t>于2024年10月前完成黄梅三  四 五 六 七 组河堤维修800米</t>
  </si>
  <si>
    <t>改善20户已脱贫户和监测对象的生产条件，提高生活质量，建立管护制度，增加收入</t>
  </si>
  <si>
    <t>南山村</t>
  </si>
  <si>
    <t>滔溪镇南山村村组道路</t>
  </si>
  <si>
    <t>滔溪镇南山村</t>
  </si>
  <si>
    <t>改建南山村村组公路10公里</t>
  </si>
  <si>
    <t>于2024年9月前完成黄梅三  四 五 六 七 组河堤维修800米</t>
  </si>
  <si>
    <t>改善48户已脱贫户和监测对象的生产条件，提高生活质量，建立管护制度，增加收入</t>
  </si>
  <si>
    <t>羊角塘镇</t>
  </si>
  <si>
    <t>董木溪村</t>
  </si>
  <si>
    <t>羊角塘镇董木溪村河堤建设项目</t>
  </si>
  <si>
    <t>2.7公里河堤建设</t>
  </si>
  <si>
    <t>按计划完成2.7公里河堤建设</t>
  </si>
  <si>
    <t>改善4672名群众出行条件</t>
  </si>
  <si>
    <t>白沙溪村</t>
  </si>
  <si>
    <t>羊角塘镇白沙溪村公路维修</t>
  </si>
  <si>
    <t>8公里白沙溪村主公路和塌方维修</t>
  </si>
  <si>
    <t>按期完成8公里白沙溪村主公路和塌方维修</t>
  </si>
  <si>
    <t>改变1400人出行环境</t>
  </si>
  <si>
    <t>板溪村</t>
  </si>
  <si>
    <t>羊角塘镇板溪村公路建设</t>
  </si>
  <si>
    <t>3.7公里公路扩宽</t>
  </si>
  <si>
    <t>按期完成3.7公里公路扩宽</t>
  </si>
  <si>
    <t>改变4460人出行环境</t>
  </si>
  <si>
    <t>野鸭塘村</t>
  </si>
  <si>
    <t>羊角塘镇野鸭塘村公路硬化</t>
  </si>
  <si>
    <t>长1.5公里，宽3.5米以上</t>
  </si>
  <si>
    <t>按期完成长1.5公里，宽3.5米以上公路硬化</t>
  </si>
  <si>
    <t>解决100名已脱贫人口的“出行难”问题</t>
  </si>
  <si>
    <t>王家坪村</t>
  </si>
  <si>
    <t>羊角塘镇王家坪村安全饮水点建设</t>
  </si>
  <si>
    <t>安全饮水点建设1个</t>
  </si>
  <si>
    <t>按计划完成约2公里砌坎副陂</t>
  </si>
  <si>
    <t>打造全村第一个美丽屋场示范点，以点带面</t>
  </si>
  <si>
    <t>竹田村</t>
  </si>
  <si>
    <t>羊角塘镇竹田村公路扩宽</t>
  </si>
  <si>
    <t>长5公里、加宽2.5米</t>
  </si>
  <si>
    <t>按计划完成长5公里、加宽2.5米</t>
  </si>
  <si>
    <t>解决51名脱贫人口出行困难</t>
  </si>
  <si>
    <t>云盘村</t>
  </si>
  <si>
    <t>羊角塘镇云盘村安全饮水</t>
  </si>
  <si>
    <t>新建蓄水池1个，铺设管道2公里</t>
  </si>
  <si>
    <t>按计划完成蓄水池1个建设，铺设管道2公里</t>
  </si>
  <si>
    <t>解决180名群众季节性缺水问题</t>
  </si>
  <si>
    <t>加工业</t>
  </si>
  <si>
    <t>羊角社区</t>
  </si>
  <si>
    <t>羊角塘镇金亚竹木加工全产业链项目</t>
  </si>
  <si>
    <t>益阳市金合源竹叶有限公司</t>
  </si>
  <si>
    <t>建设厂房7000平方米、仓库5000平方米、建设竹制品生产线10条</t>
  </si>
  <si>
    <t>按计划完成建设厂房7000平方米、仓库5000平方米、建设竹制品生产线10条</t>
  </si>
  <si>
    <t>带动当地农户务工岗位100个</t>
  </si>
  <si>
    <t>冷市镇</t>
  </si>
  <si>
    <t>陶竹村</t>
  </si>
  <si>
    <t>冷市镇陶竹村油茶林产业路硬化</t>
  </si>
  <si>
    <t>陶竹村天马山</t>
  </si>
  <si>
    <t>冷市镇人民政府</t>
  </si>
  <si>
    <t>4.5公里</t>
  </si>
  <si>
    <t>12月底完成4.5公里硬化并投入使用</t>
  </si>
  <si>
    <t>通过“直接帮扶、委托帮扶、股份合作”方式，建立有效利益链接机制，带动120户群众稳定增收</t>
  </si>
  <si>
    <t>高桥村</t>
  </si>
  <si>
    <t>冷市镇高桥村思模溪高桥段河道清理河堤修复项目</t>
  </si>
  <si>
    <t>思模溪高桥村段2.5公里河道清淤及河堤修复</t>
  </si>
  <si>
    <t>11月底前完成思模溪高桥村段2.5公里河道清淤及河堤修复</t>
  </si>
  <si>
    <t>通过直接帮扶建立有效联结机制，带动40户群众稳定增收</t>
  </si>
  <si>
    <t>琵栗村</t>
  </si>
  <si>
    <t>冷市镇琵栗村张家冲（十组）产业路硬化项目</t>
  </si>
  <si>
    <t>琵栗村张家冲（十组）</t>
  </si>
  <si>
    <t>硬化产业路1400米</t>
  </si>
  <si>
    <t>2024年9月完成产业路硬化1400米</t>
  </si>
  <si>
    <t>通过直接帮扶建立有效联结机制，带动25户群众稳定增收</t>
  </si>
  <si>
    <t>冷市镇琵栗村张家冲油茶林基地培管项目</t>
  </si>
  <si>
    <t>配管油茶林300亩</t>
  </si>
  <si>
    <t>2024年9月完成油茶林配管300亩</t>
  </si>
  <si>
    <t>通过直接帮扶建立有效联结机制，带动160户群众稳定增收</t>
  </si>
  <si>
    <t>冷市镇琵栗村茶叶种植合作社茶叶深加工配套设施项目</t>
  </si>
  <si>
    <t>琵栗村村委</t>
  </si>
  <si>
    <t>自动化茶叶深加工设备一套</t>
  </si>
  <si>
    <t>2024年10月完成配套设施添置</t>
  </si>
  <si>
    <t>金湖村</t>
  </si>
  <si>
    <t>冷市镇金湖村1至7组水渠建设项目</t>
  </si>
  <si>
    <t>新建水渠1200米</t>
  </si>
  <si>
    <t>2024年8月底完成1至7组水渠新建</t>
  </si>
  <si>
    <t>通过该项目，改善全体村民生产生活安全。</t>
  </si>
  <si>
    <t>冷市镇金湖村13-20组水渠建设项目</t>
  </si>
  <si>
    <t>新建水渠1800米</t>
  </si>
  <si>
    <t>2025年3月底完成13-20组水渠新建</t>
  </si>
  <si>
    <t>董家村</t>
  </si>
  <si>
    <t>冷市镇董家村人大线最后1.8公里路面硬化</t>
  </si>
  <si>
    <t>干线路1.8公里路面硬化</t>
  </si>
  <si>
    <t>2024年9月底前完成干线路1.8公里路面硬化</t>
  </si>
  <si>
    <t>冷市镇董家村董小公路2公里路面硬化</t>
  </si>
  <si>
    <t>支线路2公里路面硬化</t>
  </si>
  <si>
    <t>2024年11月底前完成支线路2公里路面硬化</t>
  </si>
  <si>
    <t>文昌村</t>
  </si>
  <si>
    <t>冷市镇文昌村墨鱼冲公路窄改宽硬化</t>
  </si>
  <si>
    <t>文昌村墨鱼冲</t>
  </si>
  <si>
    <t>硬化公路长1500米，宽3米</t>
  </si>
  <si>
    <t>2024年10月完成公路窄改宽硬化</t>
  </si>
  <si>
    <t>龙塘镇</t>
  </si>
  <si>
    <t>龙门村</t>
  </si>
  <si>
    <t>龙塘镇龙门村大碧溪产业公路硬化工程</t>
  </si>
  <si>
    <t>龙塘镇龙门村大碧溪</t>
  </si>
  <si>
    <t>泥土路拓宽夯实压紧之后用混凝土进行硬化，长2500米，宽3.5米，厚20厘米。</t>
  </si>
  <si>
    <t>完成硬化，长2500米，宽3.5米，厚20厘米。</t>
  </si>
  <si>
    <t>明确产权及开发方式，建立管护制度，改善出行条件维护基础设施，为增产增收创造条件</t>
  </si>
  <si>
    <t>龙塘镇龙门村油茶林基地建设</t>
  </si>
  <si>
    <t>龙塘镇龙门村楚湾片区</t>
  </si>
  <si>
    <t>基地规模420亩，采用水平建梯方式整地，每亩栽植油茶65-70株。对基地内产业公路进行硬化，长6000米，宽3.5米，厚20厘米</t>
  </si>
  <si>
    <t>完成基地内产业公路进行硬化，长6000米，宽3.5米，厚20厘米</t>
  </si>
  <si>
    <t>六和村</t>
  </si>
  <si>
    <t>龙塘镇六和村天麻公路</t>
  </si>
  <si>
    <t>龙塘镇六和村</t>
  </si>
  <si>
    <t>2.2公里天麻公路六和段提质改造</t>
  </si>
  <si>
    <t>改善天麻公路2.2公里交通出行条件</t>
  </si>
  <si>
    <t>改善沿线交通出行条件</t>
  </si>
  <si>
    <t>龙塘镇六和村产业路</t>
  </si>
  <si>
    <t>龙塘镇六和村黄泥冲</t>
  </si>
  <si>
    <t>打造集体经济1.5公里产业路基础建设</t>
  </si>
  <si>
    <t>完成黄泥冲1.5公里的产业路修建</t>
  </si>
  <si>
    <t>为全村带动经济发展，增加集体经济</t>
  </si>
  <si>
    <t>龙塘镇六和村河堤修建</t>
  </si>
  <si>
    <t>完成河堤长约700米的修建</t>
  </si>
  <si>
    <t>改善群众生产生活条件</t>
  </si>
  <si>
    <t>桃仙村</t>
  </si>
  <si>
    <t>龙塘镇桃仙村干田坎护堤建设</t>
  </si>
  <si>
    <t>9-12组</t>
  </si>
  <si>
    <t>桃仙村村民委员会</t>
  </si>
  <si>
    <t>新建基本农田护理，长150米，高6米宽1.5米</t>
  </si>
  <si>
    <t>完成新建基本农田护理，长150米，高6米宽1.5米</t>
  </si>
  <si>
    <t>改善85户350人生产生活条件</t>
  </si>
  <si>
    <t>龙塘镇桃仙村铁家冲山塘内外坡硬化加固维修</t>
  </si>
  <si>
    <t>14-17组</t>
  </si>
  <si>
    <t>外坡加固长80米高6米，内坡硬化长80米高5米，加固面积500㎡，硬化面积400㎡</t>
  </si>
  <si>
    <t>完成外坡加固长80米高6米，内坡硬化长80米高5米，加固面积500㎡，硬化面积400㎡</t>
  </si>
  <si>
    <t>改善120户480人基础生活条件以及耕种灌溉条件</t>
  </si>
  <si>
    <t>顽沙村</t>
  </si>
  <si>
    <t>龙塘镇顽沙村天麻公路提质改造</t>
  </si>
  <si>
    <t>提质改造公路1500米</t>
  </si>
  <si>
    <t>改善天马公路交通出行条件</t>
  </si>
  <si>
    <t>改善沿线交通出行条件。</t>
  </si>
  <si>
    <t>红星社区</t>
  </si>
  <si>
    <t>龙塘镇红星社区一、二、三、四组修复拦水坝、灌溉渠道</t>
  </si>
  <si>
    <t>龙塘镇红星社区一、二、三、四组</t>
  </si>
  <si>
    <t>拦水坝长15米、高3.5米宽2米加固及清淤，修复灌溉渠道长1500米，宽0.5米，高0.5米</t>
  </si>
  <si>
    <t>完成拦水坝长15米、高3.5米宽2米加固及清淤，修复灌溉渠道长1500米，宽0.5米，高0.5米</t>
  </si>
  <si>
    <t>改善658人生产生活条件，提升村容村貌</t>
  </si>
  <si>
    <t>龙塘镇红星社区洗马五组修桥梁一座</t>
  </si>
  <si>
    <t>龙塘镇红星社区洗马五组</t>
  </si>
  <si>
    <t>新建桥梁一座，长15米，宽4米，高4米</t>
  </si>
  <si>
    <t>完成新建桥梁一座，长15米，宽4米，高4米</t>
  </si>
  <si>
    <t>改善452人生产生活条件，提升村容村貌</t>
  </si>
  <si>
    <t>龙塘镇红星社区三组公路路基平整、埋置涵管、硬化</t>
  </si>
  <si>
    <t>龙塘镇红星社区三组</t>
  </si>
  <si>
    <t>三组公路路基平整、埋置涵管、硬化长约300米、平均宽约3.5米</t>
  </si>
  <si>
    <t>完成三组公路路基平整、埋置涵管、硬化长约300米、平均宽约3.5米</t>
  </si>
  <si>
    <t>改善328人生产生活条件，提升村容村貌</t>
  </si>
  <si>
    <t>黄山村</t>
  </si>
  <si>
    <t>龙塘镇黄山村狮子岩蔬菜基地</t>
  </si>
  <si>
    <t>13驵</t>
  </si>
  <si>
    <t>黄山村委</t>
  </si>
  <si>
    <t>130亩蔬菜种植基地</t>
  </si>
  <si>
    <t>带动80户脱贫户就业</t>
  </si>
  <si>
    <t>提高集体经济收入，增加脱贫户就业</t>
  </si>
  <si>
    <t>龙塘镇黄山村山河亭黄精基地</t>
  </si>
  <si>
    <t>18组</t>
  </si>
  <si>
    <t>100亩黄精种植基地</t>
  </si>
  <si>
    <t>带动120户脱贫户就业</t>
  </si>
  <si>
    <t>龙塘镇黄山村黄精种植基地</t>
  </si>
  <si>
    <t>3-8组</t>
  </si>
  <si>
    <t>300亩黄精种植基地</t>
  </si>
  <si>
    <t>带动30户脱贫户就业</t>
  </si>
  <si>
    <t>龙塘镇黄山村饮水点</t>
  </si>
  <si>
    <t>1-12组</t>
  </si>
  <si>
    <t>12个组饮水点</t>
  </si>
  <si>
    <t>12个组集中供水</t>
  </si>
  <si>
    <t>淘金村</t>
  </si>
  <si>
    <t>龙塘镇淘金村组级公路硬化</t>
  </si>
  <si>
    <t>淘金村8组</t>
  </si>
  <si>
    <t>岩立门至伍家山长1.5公里*宽3.5米的硬化道路建设</t>
  </si>
  <si>
    <t>完成长1.5公里*宽3.5米的硬化道路建设解决出行不便问题</t>
  </si>
  <si>
    <t>龙塘镇淘金村桥梁新建</t>
  </si>
  <si>
    <t>淘金村采育场</t>
  </si>
  <si>
    <t>桥梁新建长18米*8米宽</t>
  </si>
  <si>
    <t>完成桥梁建设，改善群众出行条件，提高经济发展</t>
  </si>
  <si>
    <t>改善群众出行条件，提高群众生产生活水平</t>
  </si>
  <si>
    <t>龙塘镇淘金村拦水坝</t>
  </si>
  <si>
    <t>淘金村竹子溪</t>
  </si>
  <si>
    <t>长30米*高5米*厚度6米</t>
  </si>
  <si>
    <t>龙塘镇淘金村河堤修复</t>
  </si>
  <si>
    <t>淘金村靓溪里</t>
  </si>
  <si>
    <t>河堤修复1.5公里</t>
  </si>
  <si>
    <t>改善生活生产条件建立管护制度，实现生态扶贫</t>
  </si>
  <si>
    <t>家乐村</t>
  </si>
  <si>
    <t>龙塘镇家乐村黄精、黄桃种植</t>
  </si>
  <si>
    <t>增种</t>
  </si>
  <si>
    <t>种植药材水果300亩</t>
  </si>
  <si>
    <t>增加村集体收入，促进产业发展</t>
  </si>
  <si>
    <t>改善村民提高生活水平</t>
  </si>
  <si>
    <t>陶贺冲村</t>
  </si>
  <si>
    <t>龙塘镇陶贺冲村小农水引水灌溉工程</t>
  </si>
  <si>
    <t>陶贺冲村仁义台</t>
  </si>
  <si>
    <t>小农水引水工程长500米，宽50厘米，高50厘米</t>
  </si>
  <si>
    <t>保护稻田有效耕种</t>
  </si>
  <si>
    <t>有利恢复稻田的耕种与更有效的保障农田水利的灌溉。</t>
  </si>
  <si>
    <t>龙塘镇陶贺冲村森林防火通道</t>
  </si>
  <si>
    <t>森林防火通道长20公里，宽4米。</t>
  </si>
  <si>
    <t>改善全村529户1871人生活条件</t>
  </si>
  <si>
    <t>改善生产条件，充分发挥林下经济的发展，为森林防火提供有利的保障通道。</t>
  </si>
  <si>
    <t>龙塘镇陶贺冲村安全饮水工程</t>
  </si>
  <si>
    <t>安全饮水工程100立方蓄水池</t>
  </si>
  <si>
    <t>解决全村人口饮水问题</t>
  </si>
  <si>
    <t>改善生活条件</t>
  </si>
  <si>
    <t>柏溪村</t>
  </si>
  <si>
    <t>龙塘镇柏溪村生态蔬菜基地</t>
  </si>
  <si>
    <t>生态蔬菜基地50亩</t>
  </si>
  <si>
    <t>按计划完成50亩的生态蔬菜种植，壮大村集体经济</t>
  </si>
  <si>
    <t>带动增加人员就业机会，充分增加土地利用价值。</t>
  </si>
  <si>
    <t>龙塘镇柏溪村杨家坳公路硬化</t>
  </si>
  <si>
    <t>柏溪4.5.9组</t>
  </si>
  <si>
    <t>公路硬化长1公里，宽3.5米</t>
  </si>
  <si>
    <t>按计划完成硬化公路，方便群众出行</t>
  </si>
  <si>
    <t>明确产权及开发方式，建立管护制度，改善沿线150户600人群众出行条件。</t>
  </si>
  <si>
    <t>茶乡花海社区</t>
  </si>
  <si>
    <t>龙塘镇茶乡花海社区4网格道路扩建</t>
  </si>
  <si>
    <t>社区1.2..39组</t>
  </si>
  <si>
    <t>道路扩建1.8公里</t>
  </si>
  <si>
    <t>完成1.2.3.9组组级公路扩建</t>
  </si>
  <si>
    <t>改善4025人生产生活条件</t>
  </si>
  <si>
    <t>龙塘镇茶乡花海社区8.9.10.12组河堤修建</t>
  </si>
  <si>
    <t>社区8.9.10.12组</t>
  </si>
  <si>
    <t>新建河堤长约3600米，高3米，款1.5米的河堤</t>
  </si>
  <si>
    <t>封家村</t>
  </si>
  <si>
    <t>龙塘镇封家村中药材种植100亩</t>
  </si>
  <si>
    <t>中药材种植100亩</t>
  </si>
  <si>
    <t>完成中药材种植100亩</t>
  </si>
  <si>
    <t>年增加村集体经济收入10万元以上</t>
  </si>
  <si>
    <t>龙塘镇封家村一组公路硬化</t>
  </si>
  <si>
    <t>公路硬化0.6公里</t>
  </si>
  <si>
    <t>完成一组公路硬化</t>
  </si>
  <si>
    <t>改善945人生产生活条件</t>
  </si>
  <si>
    <t>龙塘镇封家村赵家坪至来屋湾公路硬化桥梁建设</t>
  </si>
  <si>
    <t>公路硬化0.8公里
桥一座</t>
  </si>
  <si>
    <t>完成赵家坪至来屋湾公路硬化桥梁建设</t>
  </si>
  <si>
    <t>改善2351人生产生活条件</t>
  </si>
  <si>
    <t>龙塘镇封家村山塘维修</t>
  </si>
  <si>
    <t>山塘维修3个</t>
  </si>
  <si>
    <t>完成山塘维修</t>
  </si>
  <si>
    <t>和睦村</t>
  </si>
  <si>
    <t>龙塘镇和睦村公路维修</t>
  </si>
  <si>
    <t>公路维修4.5公里</t>
  </si>
  <si>
    <t>完成和睦村公路维修</t>
  </si>
  <si>
    <t>改善全村出行条件</t>
  </si>
  <si>
    <t>龙塘镇和睦村自来水管建设</t>
  </si>
  <si>
    <t>自来水管建设2公里</t>
  </si>
  <si>
    <t>完成和睦村自来水管建设</t>
  </si>
  <si>
    <t>改善全村安全饮水问题</t>
  </si>
  <si>
    <t>龙塘镇和睦罗家湾新修公路</t>
  </si>
  <si>
    <t>罗家湾新修公路3.2公里</t>
  </si>
  <si>
    <t>完成和睦罗家湾新修公路</t>
  </si>
  <si>
    <t>小淹镇</t>
  </si>
  <si>
    <t>百花村</t>
  </si>
  <si>
    <t>小淹镇百花村村组道路建设</t>
  </si>
  <si>
    <t>小淹镇百花村</t>
  </si>
  <si>
    <t>百花村村民委员会</t>
  </si>
  <si>
    <t>田兴四组路面硬化500米</t>
  </si>
  <si>
    <t>计划12月底前完成田兴四组路面硬化500米</t>
  </si>
  <si>
    <t>改善人们生产生活条件，解决出行难的问题</t>
  </si>
  <si>
    <t>陶澍村</t>
  </si>
  <si>
    <t>小淹镇陶澍村林道建设</t>
  </si>
  <si>
    <t>香炉山
碳炉弯</t>
  </si>
  <si>
    <t>陶澍村村民委员会</t>
  </si>
  <si>
    <t>香炉山
碳炉弯林道建设3公里</t>
  </si>
  <si>
    <t>计划12月底前完成沙湾片的林道建设3公里</t>
  </si>
  <si>
    <t>改善防火林道安全通行，保障2200人生产生活安全</t>
  </si>
  <si>
    <t>双仙村</t>
  </si>
  <si>
    <t>小淹镇双仙村林间防火运输路建设</t>
  </si>
  <si>
    <t>双仙村村民委员会</t>
  </si>
  <si>
    <t>林间防火运输路建设4600米</t>
  </si>
  <si>
    <t>计划在11月底完成林间防火运输路建设4600米</t>
  </si>
  <si>
    <t>改善防火林道安全通行，保障1028人生产生活安全</t>
  </si>
  <si>
    <t>白莲村</t>
  </si>
  <si>
    <t>小淹镇白莲村林道建设</t>
  </si>
  <si>
    <t>白莲村村民委员会</t>
  </si>
  <si>
    <t>林道建设3公里</t>
  </si>
  <si>
    <t>计划9月底前完成林道15公里</t>
  </si>
  <si>
    <t>改善防火林道安全通行，保障252人生产生活安全</t>
  </si>
  <si>
    <t>胜利村</t>
  </si>
  <si>
    <t>小淹镇胜利村叶子湾公路硬化1.5公里</t>
  </si>
  <si>
    <t>胜利村村民委员会</t>
  </si>
  <si>
    <t>1000米的公路硬化</t>
  </si>
  <si>
    <t>计划12月底前完成1000米的公路硬化</t>
  </si>
  <si>
    <t>小淹</t>
  </si>
  <si>
    <t>杨思村</t>
  </si>
  <si>
    <t>小淹镇杨思村竹木制品厂</t>
  </si>
  <si>
    <t>杨思村村民委员会</t>
  </si>
  <si>
    <t>修建厂房400平方米</t>
  </si>
  <si>
    <t>计划12月底前完成修建厂房400平方米</t>
  </si>
  <si>
    <t>提高村集体经济效益，解决脱贫户用工人数5人，改善受益对象收入</t>
  </si>
  <si>
    <t>幸福村</t>
  </si>
  <si>
    <t>中药材基地</t>
  </si>
  <si>
    <t>幸福村村民委员会</t>
  </si>
  <si>
    <t>建设30亩中药材基地</t>
  </si>
  <si>
    <t>计划12月底前完成30亩中药材基地建设</t>
  </si>
  <si>
    <t>肖家村</t>
  </si>
  <si>
    <t>小淹镇肖家村河堤建设</t>
  </si>
  <si>
    <t>肖家村村民委员会</t>
  </si>
  <si>
    <t>大湾土地树至低改沟河堤810m³</t>
  </si>
  <si>
    <t>计划12月底完成河堤的修建</t>
  </si>
  <si>
    <t>解决185户稻田灌溉，为每户村民每年增收500元以上</t>
  </si>
  <si>
    <t>百足村</t>
  </si>
  <si>
    <t>小淹镇百足村河道的修复</t>
  </si>
  <si>
    <t>百足村村民委员会</t>
  </si>
  <si>
    <t>富溪河道的修复850米</t>
  </si>
  <si>
    <t>按时富溪河道的修复850米</t>
  </si>
  <si>
    <t>改善人们生产生活条件</t>
  </si>
  <si>
    <t>金双村</t>
  </si>
  <si>
    <t>小淹镇金双村金林片区饮水工程</t>
  </si>
  <si>
    <t>金林片区</t>
  </si>
  <si>
    <t>金双村村民委员会</t>
  </si>
  <si>
    <t>40立方蓄水池1座，1立方过滤池1座</t>
  </si>
  <si>
    <t>按期完成蓄水池及方过滤池修建</t>
  </si>
  <si>
    <t>解决金林片区四个村民小组近400人的人畜饮水困难问题</t>
  </si>
  <si>
    <t>百福村</t>
  </si>
  <si>
    <t>明星片梓木洞水毁修复</t>
  </si>
  <si>
    <t>恢复</t>
  </si>
  <si>
    <t>安化县小 淹镇百福 村</t>
  </si>
  <si>
    <t>百福村村民委员会</t>
  </si>
  <si>
    <t>水毁河堤修复500立方米</t>
  </si>
  <si>
    <t>按期完成水毁修复500立方米</t>
  </si>
  <si>
    <t>碧溪村</t>
  </si>
  <si>
    <t>碧溪村防火林道维修</t>
  </si>
  <si>
    <t>林道维修25公里</t>
  </si>
  <si>
    <t>按期完成“防火林道维修25公里”</t>
  </si>
  <si>
    <t>改善防火林道安全通行，保障1993人生产生活安全</t>
  </si>
  <si>
    <t>白沙溪社区</t>
  </si>
  <si>
    <t>白沙溪社区组级公路及入户公路硬化</t>
  </si>
  <si>
    <t>小淹镇人民政府</t>
  </si>
  <si>
    <t>白沙溪社区组级公路及入户公路硬化2公里</t>
  </si>
  <si>
    <t>计划按成白沙溪社区组级公里及入户公路2公里的硬化</t>
  </si>
  <si>
    <t>改善77户受益脱贫户数及防止返贫监测对象出行条件</t>
  </si>
  <si>
    <t>小淹镇白沙溪社区长冲片排水渠维修改造</t>
  </si>
  <si>
    <t>长冲片一、二组</t>
  </si>
  <si>
    <r>
      <rPr>
        <sz val="9"/>
        <color rgb="FF000000"/>
        <rFont val="宋体"/>
        <charset val="134"/>
      </rPr>
      <t>小淹镇人民政府</t>
    </r>
  </si>
  <si>
    <t>建设排水渠200米，并修复排水渠两侧机耕道</t>
  </si>
  <si>
    <t>计划完成200米排水渠建设，并修复排水渠两侧机耕道</t>
  </si>
  <si>
    <t>改善243人的农田灌溉条件，保护农田75亩，提高生产效能，建立管护制度，实现增产增收扶贫</t>
  </si>
  <si>
    <t>江南镇</t>
  </si>
  <si>
    <t>黄石村</t>
  </si>
  <si>
    <t>江南镇黄石村产业路扩改硬化</t>
  </si>
  <si>
    <t>干龙三组</t>
  </si>
  <si>
    <t>干龙三组产业路扩改硬化
（0.6公里）</t>
  </si>
  <si>
    <t>解决65户206人已脱贫人口的“出行难”问题</t>
  </si>
  <si>
    <t>改善群众发展产业的基础设施条件</t>
  </si>
  <si>
    <t>金田村</t>
  </si>
  <si>
    <t>江南镇金田村青田田家洞至青田山上公路硬化</t>
  </si>
  <si>
    <t>金田村青田片</t>
  </si>
  <si>
    <t>公路硬化
（3公里）</t>
  </si>
  <si>
    <t>解决了1500村民出行难的问题</t>
  </si>
  <si>
    <t>改善群众出行条件</t>
  </si>
  <si>
    <t>锡潭村</t>
  </si>
  <si>
    <t>江南镇锡潭村公路硬化</t>
  </si>
  <si>
    <t>锡潭村一、三、七、八组</t>
  </si>
  <si>
    <t>公路硬化4.5公里</t>
  </si>
  <si>
    <t>解决261人已脱贫人口及村民出行难问题。</t>
  </si>
  <si>
    <t>旸二村</t>
  </si>
  <si>
    <t>江南镇旸二村自来水提质</t>
  </si>
  <si>
    <t>新建水塔3座，铺设管道8000米</t>
  </si>
  <si>
    <t>改善生产生活条件</t>
  </si>
  <si>
    <t>改善生活生产条件，保障农户生活生产需求。</t>
  </si>
  <si>
    <t>大屋村</t>
  </si>
  <si>
    <t>江南镇大屋村公路硬化</t>
  </si>
  <si>
    <t>成家桥4、5组硬化</t>
  </si>
  <si>
    <t>解决大屋片区2、成家桥片区4、5组接近一千人“出行难”问题，解决100人以上和脱贫人口出行难的问题</t>
  </si>
  <si>
    <t>改善出行条件，明确产权及开发方式，建立管护制度，实现资产收益扶贫</t>
  </si>
  <si>
    <t>大众村</t>
  </si>
  <si>
    <t>江南镇大众村基本农田河堤修复</t>
  </si>
  <si>
    <t>万溪组</t>
  </si>
  <si>
    <t>河堤修复40米</t>
  </si>
  <si>
    <t>保护基本农田</t>
  </si>
  <si>
    <t>建立管护机制，保障水路畅通和基本农田保护</t>
  </si>
  <si>
    <t>高城村</t>
  </si>
  <si>
    <t>江南镇高城村安全饮水管道铺设</t>
  </si>
  <si>
    <t>江南镇高城村方溪片</t>
  </si>
  <si>
    <t>新建水塔6座
，铺设管道4000米</t>
  </si>
  <si>
    <t>解决446人饮水问题</t>
  </si>
  <si>
    <t>改善生活条件，提高生活质量，保障饮水安全</t>
  </si>
  <si>
    <t>木溪口村</t>
  </si>
  <si>
    <t>江南镇木溪口村建安三组至胜利村公路硬化</t>
  </si>
  <si>
    <t>建安三组至胜利村公路</t>
  </si>
  <si>
    <t>公里硬化1.8公里</t>
  </si>
  <si>
    <t>解决2镇2村276户966人员的出行方便，提高安全保障，保障安全生产。其中受益脱贫户及防止返贫监测户79户239人。</t>
  </si>
  <si>
    <t>江南镇木溪口村里坪片村容村貌提升</t>
  </si>
  <si>
    <t>里坪片</t>
  </si>
  <si>
    <t>里坪片未改造区域，涉及村民156户房前屋后道路修整、清理</t>
  </si>
  <si>
    <t>里坪片未改造区域，受益村民156户624人道路修整、房屋周边整理清洁等村容村貌提质，村庄形象整体提升</t>
  </si>
  <si>
    <t>改善群众生活条件，提升村容村貌</t>
  </si>
  <si>
    <t>庆阳村</t>
  </si>
  <si>
    <t>江南镇庆阳村公路硬化</t>
  </si>
  <si>
    <t>解决对溪片区车辆通行“会车”问题，解决300人以上和脱贫人口出行难的问题</t>
  </si>
  <si>
    <t>思贤村</t>
  </si>
  <si>
    <t>江南镇思贤村藠头基地</t>
  </si>
  <si>
    <t>新建藠头基地100亩</t>
  </si>
  <si>
    <t>按时完成项目建设</t>
  </si>
  <si>
    <t>增加村集体收入</t>
  </si>
  <si>
    <t>新星村</t>
  </si>
  <si>
    <t>江南镇新星村东梅公路连接线公路硬化</t>
  </si>
  <si>
    <t>陈王村竹园片区</t>
  </si>
  <si>
    <t>公路硬化200米</t>
  </si>
  <si>
    <t>方便本村村民出行及实行安全生产和经济林木的运输</t>
  </si>
  <si>
    <t>增加农民收入，方便村民便利出行</t>
  </si>
  <si>
    <t>牛羊交易市场建设</t>
  </si>
  <si>
    <t>陈王村</t>
  </si>
  <si>
    <t>江南镇陈王村牛羊交易市场建设</t>
  </si>
  <si>
    <t>陈王村次庄四组</t>
  </si>
  <si>
    <t>牛羊交易市场建设2000平方</t>
  </si>
  <si>
    <t>计划12月完成交易市场建设</t>
  </si>
  <si>
    <t>带动地方群众就业12人，提高村集体经济收入2万元/年</t>
  </si>
  <si>
    <t>楠竹加工厂</t>
  </si>
  <si>
    <t>江南镇大屋村楠竹加工厂</t>
  </si>
  <si>
    <t>新建竹木加工厂一个，占地面积4000平方米，其中新建厂房1500平方，仓库500平方，堆场2000平方</t>
  </si>
  <si>
    <t>计划12月前完成建设</t>
  </si>
  <si>
    <t>带动村集体经济增收15万元以上，带动脱贫户83户就业60人.</t>
  </si>
  <si>
    <t>阿丘新村</t>
  </si>
  <si>
    <t>江南镇阿丘新村药材加工厂</t>
  </si>
  <si>
    <t>新建药材加工厂1个，占地面积1000平方米，其中建设冷库一座、烤房一座、仓库一座、晾晒坪300平方</t>
  </si>
  <si>
    <t>2024年12月前完成厂房、冷库仓库、药材晾晒坪的建设</t>
  </si>
  <si>
    <t>带动村集体经济增收5万元，带动脱贫户就业25人.</t>
  </si>
  <si>
    <t>田庄乡</t>
  </si>
  <si>
    <t>笔峰村</t>
  </si>
  <si>
    <t>田庄乡笔峰村组级公路硬化及公路处险加宽</t>
  </si>
  <si>
    <t>扩改</t>
  </si>
  <si>
    <t>田庄乡笔峰村</t>
  </si>
  <si>
    <t>组级公路硬化约4公里及公路处险加宽约200米</t>
  </si>
  <si>
    <t>解决全村683户2439人的出行安全问题</t>
  </si>
  <si>
    <t>改善683户2439人村民出行安全</t>
  </si>
  <si>
    <t>文溪社区</t>
  </si>
  <si>
    <t>田庄乡文溪社区岩门志排家塘防火道、桃树偏至吴家土防火道新建</t>
  </si>
  <si>
    <t>朝神庵</t>
  </si>
  <si>
    <t>约12公里林道新建</t>
  </si>
  <si>
    <t>帮助全社区511户1776人提高森林防火意识、增加群众收入。</t>
  </si>
  <si>
    <t>改善511户1776人产业发展需求，提高森林防火意识</t>
  </si>
  <si>
    <t>桃林村</t>
  </si>
  <si>
    <t>田庄乡桃林村组级公路硬化</t>
  </si>
  <si>
    <t>组级公路硬化3.5公里</t>
  </si>
  <si>
    <t>解决158户已脱贫人口的“出行难”问题。</t>
  </si>
  <si>
    <t>改善572户1948人生产生活出行条件</t>
  </si>
  <si>
    <t>温溪村</t>
  </si>
  <si>
    <t>田庄乡温溪村硬化公路扩改</t>
  </si>
  <si>
    <t>温溪村工农片区</t>
  </si>
  <si>
    <t>约3公里公路硬化</t>
  </si>
  <si>
    <t>解决全村220户1124人出行问题</t>
  </si>
  <si>
    <t>改善220户1124人村民出行安全</t>
  </si>
  <si>
    <t>茅园村</t>
  </si>
  <si>
    <t>田庄乡茅园村牛牯坝护堤建设</t>
  </si>
  <si>
    <t>田庄乡人民政府</t>
  </si>
  <si>
    <t>修建茅园村牛牯坝护堤3000立方</t>
  </si>
  <si>
    <t>解决全村655户2137人出行安全问题</t>
  </si>
  <si>
    <t>解决茅园村1000人次就业，促进村集体经济增收，美化村人居环境。</t>
  </si>
  <si>
    <t>永平村</t>
  </si>
  <si>
    <t>田庄乡永平村渠道建设</t>
  </si>
  <si>
    <t>田庄乡永平村</t>
  </si>
  <si>
    <t>修建灌溉渠道3千米</t>
  </si>
  <si>
    <t>解决全村200户800人生产生活条件改善</t>
  </si>
  <si>
    <t>提高抵抗自然灾害能力，改善200户800人生产条件、提高农作物生产量，增加农户收入。</t>
  </si>
  <si>
    <t>产业服务支撑项目</t>
  </si>
  <si>
    <t>农业社会化服务</t>
  </si>
  <si>
    <t>香岩村</t>
  </si>
  <si>
    <t>田庄乡香岩村农副产品展示厅项目建设</t>
  </si>
  <si>
    <t>香岩村村委</t>
  </si>
  <si>
    <t>新建80平方米农副产品展示厅</t>
  </si>
  <si>
    <t>帮助全村261户910人年收入增收2000元，达到人均年收入13000以上</t>
  </si>
  <si>
    <t>有效利用资源，开发本地土特产，带动261户910人群众增收</t>
  </si>
  <si>
    <t>龙门新村</t>
  </si>
  <si>
    <t>田庄乡龙门新村水毁公路修复</t>
  </si>
  <si>
    <t>约3公里公路扩改</t>
  </si>
  <si>
    <t>解决全村798户3010人出行安全问题</t>
  </si>
  <si>
    <t>改善全村798户3010人出行安全</t>
  </si>
  <si>
    <t>田庄村</t>
  </si>
  <si>
    <t>田庄乡田庄村一至四组河堤新建</t>
  </si>
  <si>
    <t>田庄村田庄片区</t>
  </si>
  <si>
    <t>田庄村村民委员会</t>
  </si>
  <si>
    <t>田庄片3公里的防洪河堤新建</t>
  </si>
  <si>
    <t>解决全村503户1683人交通安全问题</t>
  </si>
  <si>
    <t>改善503户1683人村民出行安全</t>
  </si>
  <si>
    <t>天子山村</t>
  </si>
  <si>
    <t>田庄乡天子山村中家片区公路硬化</t>
  </si>
  <si>
    <t>天子山中家片区</t>
  </si>
  <si>
    <t>天子村村委会</t>
  </si>
  <si>
    <t>中家片区约2公里公路硬化</t>
  </si>
  <si>
    <t>1个</t>
  </si>
  <si>
    <t>改善全村350户1100人的出行条件</t>
  </si>
  <si>
    <t>改善350户1100人交通出行安全</t>
  </si>
  <si>
    <t>东坪镇</t>
  </si>
  <si>
    <t>柳坪村</t>
  </si>
  <si>
    <t>柳坪村田坑修复</t>
  </si>
  <si>
    <t>修复田坑长650米，平均宽1.2米，高2.8米</t>
  </si>
  <si>
    <t>按时完成修复田坑650米，平均1.2米，高2.8米</t>
  </si>
  <si>
    <t>保护耕地流失，带动138户农户农业耕种</t>
  </si>
  <si>
    <t>坪溪村</t>
  </si>
  <si>
    <t>公路维修
桥梁维修</t>
  </si>
  <si>
    <t>坪溪村枫坪片、沅溪片</t>
  </si>
  <si>
    <t>公路吊板4处
桥梁长15米、宽2米</t>
  </si>
  <si>
    <t>按时完成公路吊板4处
桥梁长15米、加宽2米维修</t>
  </si>
  <si>
    <t>帮助45户164人贫困人口实现交通便利</t>
  </si>
  <si>
    <t>唐市社区</t>
  </si>
  <si>
    <t>蒋家湾公路硬化</t>
  </si>
  <si>
    <t>修建宽6米，长1000米公路</t>
  </si>
  <si>
    <t>按时完成修建宽6米，长1000米公路</t>
  </si>
  <si>
    <t>提高290人群众的出行条件，提高生活质量</t>
  </si>
  <si>
    <t>马渡村</t>
  </si>
  <si>
    <t>红色调查小道道路建设</t>
  </si>
  <si>
    <t>东坪镇马渡村</t>
  </si>
  <si>
    <t>道路长2000
米，宽2.5米</t>
  </si>
  <si>
    <t>按时完成道路长2000
米，宽2.5米</t>
  </si>
  <si>
    <t>提高1132人群众的出行条件，提高生活质量</t>
  </si>
  <si>
    <t>百选村</t>
  </si>
  <si>
    <t>东坪镇百选村河堤修复</t>
  </si>
  <si>
    <t>河堤长35米，高6米，厚1.15米</t>
  </si>
  <si>
    <t>按时完成河堤长35米，高6米，厚1.15米修复</t>
  </si>
  <si>
    <t>为全村3835人提供交通便利</t>
  </si>
  <si>
    <t>柘溪镇</t>
  </si>
  <si>
    <t>柘杨社区</t>
  </si>
  <si>
    <t>6-9组新建200立方蓄水池、引水池及管道架设</t>
  </si>
  <si>
    <t>瓜子洞</t>
  </si>
  <si>
    <t>柘溪杨沙社区</t>
  </si>
  <si>
    <t>新建一个200立方蓄水池及配套引水池及管道</t>
  </si>
  <si>
    <t>按计划完成农村供水保障建设</t>
  </si>
  <si>
    <t>改善745人人畜饮水条件</t>
  </si>
  <si>
    <t>金家湾4.6公里药材产业路建设</t>
  </si>
  <si>
    <t>金家湾</t>
  </si>
  <si>
    <t>新建4.6公里药材产业路</t>
  </si>
  <si>
    <t>按计划完成产业公路建设</t>
  </si>
  <si>
    <t>带动2983人产业发展</t>
  </si>
  <si>
    <t>1-9组人畜安全饮水8.5公里管网建设</t>
  </si>
  <si>
    <t>1-9组</t>
  </si>
  <si>
    <t>新建8.5公里水管管网</t>
  </si>
  <si>
    <t>按计划完成8.5公里水管管网建设</t>
  </si>
  <si>
    <t>改善2163人人畜饮水条件</t>
  </si>
  <si>
    <t>辰溪村</t>
  </si>
  <si>
    <t>茶叶加工基地建设</t>
  </si>
  <si>
    <t>辰溪村黄金坪</t>
  </si>
  <si>
    <t>新建茶叶加工基地一座，占地面积1965平方</t>
  </si>
  <si>
    <t>按计划完成茶叶加工基地建设</t>
  </si>
  <si>
    <t>带动全村60户农户发展茶产业，促进农户收入增长。</t>
  </si>
  <si>
    <t>大溶溪社区</t>
  </si>
  <si>
    <t>唐家山防火通道建设</t>
  </si>
  <si>
    <t>唐家山</t>
  </si>
  <si>
    <t>防火通道2.2公里</t>
  </si>
  <si>
    <t>按时按目标完成防火通道建设</t>
  </si>
  <si>
    <t>为60户居民的山林农作物、经济作物提供了运输条件</t>
  </si>
  <si>
    <t>大官溪河堤建设</t>
  </si>
  <si>
    <t>大官溪</t>
  </si>
  <si>
    <t>大官溪河堤建设600米</t>
  </si>
  <si>
    <t>按时按目标完成大官溪河堤建设</t>
  </si>
  <si>
    <t>提高20户居民的生产生活条件，有效保护农田、耕地。</t>
  </si>
  <si>
    <t>组级公路硬化工程</t>
  </si>
  <si>
    <t>道路硬化</t>
  </si>
  <si>
    <t>百合片</t>
  </si>
  <si>
    <t>公路硬化2000米</t>
  </si>
  <si>
    <t>按时按目标完成道路硬化建设</t>
  </si>
  <si>
    <t>为25户居民的出行提供便利</t>
  </si>
  <si>
    <t>唐家山种植产业基地1000亩（第一期）</t>
  </si>
  <si>
    <t>种植产业基地200亩</t>
  </si>
  <si>
    <t>按时按目标完成唐家山产业基地建设</t>
  </si>
  <si>
    <t>为60户居民增加收益</t>
  </si>
  <si>
    <t>广益社区</t>
  </si>
  <si>
    <t>小柘公路改道</t>
  </si>
  <si>
    <t>小柘片区三组</t>
  </si>
  <si>
    <t>按时按目标完成新建公路1000米</t>
  </si>
  <si>
    <t>改善887户2401人居民出行条件，提高生活质量</t>
  </si>
  <si>
    <t>广益六组桥梁</t>
  </si>
  <si>
    <t>广益片区六组</t>
  </si>
  <si>
    <t>新建13米长桥梁
一座</t>
  </si>
  <si>
    <t>按时按目标完成新建13米长桥梁一座</t>
  </si>
  <si>
    <t>改善6户18人的居民出行条件，提高生活质量</t>
  </si>
  <si>
    <t>马路镇</t>
  </si>
  <si>
    <t>八角社区</t>
  </si>
  <si>
    <t>马路镇八角社区村级公路硬化</t>
  </si>
  <si>
    <t>泉水塘组、八角塘组</t>
  </si>
  <si>
    <t>2024年9月</t>
  </si>
  <si>
    <t>马路镇人民政府</t>
  </si>
  <si>
    <t>新建村级公路130米。</t>
  </si>
  <si>
    <t>新建村级公路130米；预计2024年12月前完工。</t>
  </si>
  <si>
    <t>提高群众的生产生活条件，受益脱货22户，70人。</t>
  </si>
  <si>
    <t>马路镇八角社区组级公路硬化</t>
  </si>
  <si>
    <t>八角社区9个小组</t>
  </si>
  <si>
    <t>新建组级公路1110米。</t>
  </si>
  <si>
    <t>新建组级公路1110米；预计2024年12月前完工。</t>
  </si>
  <si>
    <t>碧丹村</t>
  </si>
  <si>
    <t>马路镇碧丹村五房里组级公路硬化</t>
  </si>
  <si>
    <t>硬化五房里组级公路，长度300米。</t>
  </si>
  <si>
    <t>硬化公路300米，方便改善出行条件，预计2024年5月前完工。</t>
  </si>
  <si>
    <t>改善周边村民出行条件，提高30户脱贫户、102人的生产生活条件。</t>
  </si>
  <si>
    <t>马路镇碧丹村张家湾机耕道修建</t>
  </si>
  <si>
    <t>修建张家湾机耕道，长度500米。</t>
  </si>
  <si>
    <t>修修建张家湾机耕道，长度500米；预计2024年9月前完工。</t>
  </si>
  <si>
    <t>改善29户脱贫户、102人的生产生活条件。</t>
  </si>
  <si>
    <t>马路镇碧丹村八角桥渠道修建</t>
  </si>
  <si>
    <t>修建八角桥渠道，长度600米。</t>
  </si>
  <si>
    <t>修建八角桥渠道，长度600米；预计2024年4月前完工。</t>
  </si>
  <si>
    <t>改善周边19户脱贫户、73人生产生活条件，提高抵抗自然灾害能力，保护全村农户的粮食生产安全。</t>
  </si>
  <si>
    <t>苍场村</t>
  </si>
  <si>
    <t>马路镇苍场村河堤修复</t>
  </si>
  <si>
    <t>维修河堤4000立方，改善生产生活条件，预计2024年12月前完工。</t>
  </si>
  <si>
    <t>改善周边22户户脱贫户、76人生产生活条件，提高抵抗自然灾害能力，保护全村农户的粮食生产安全。</t>
  </si>
  <si>
    <t>马路镇苍场村渠道修复</t>
  </si>
  <si>
    <t>渠道维修，长度3000米。</t>
  </si>
  <si>
    <t>渠道维修，长度3000米；预计2024年12月前完工。</t>
  </si>
  <si>
    <t>改善周边25户户脱贫户、85人生产生活条件，提高抵抗自然灾害能力，保护全村农户的粮食生产安全。</t>
  </si>
  <si>
    <t>马路</t>
  </si>
  <si>
    <t>马路镇苍场村公路硬化</t>
  </si>
  <si>
    <t>对村组级公路实施硬化，长度6公里，路面宽度3.5米。</t>
  </si>
  <si>
    <t>对村组级公路实施硬化，长度6公里，路面宽度3.5米；预计2024年12月前完工。</t>
  </si>
  <si>
    <t>改善道路周边22户脱贫户、76人出行难问题。</t>
  </si>
  <si>
    <t>潺坪村</t>
  </si>
  <si>
    <t>马路镇潺坪村公路硬化</t>
  </si>
  <si>
    <t>新建公路硬化5公里。</t>
  </si>
  <si>
    <t>新建公路硬化5公里；预计2024年6月底完工。</t>
  </si>
  <si>
    <t>改善道路周边85户脱贫户、269人出行难问题，提高生产生活条件。</t>
  </si>
  <si>
    <t>马路镇潺坪村供水建设</t>
  </si>
  <si>
    <t>新建水塔5座</t>
  </si>
  <si>
    <t xml:space="preserve">新建水塔五座；预计2024年10月前完工。
</t>
  </si>
  <si>
    <t>确保71户脱贫户、196人饮水安全，改善生产生活条件。</t>
  </si>
  <si>
    <t>潺溪口村</t>
  </si>
  <si>
    <t>马路镇潺溪口村姚家溪公路建设</t>
  </si>
  <si>
    <t>潺溪口村姚家溪</t>
  </si>
  <si>
    <t>新建姚家溪公路，长度1.5公里。</t>
  </si>
  <si>
    <t>新建姚家溪公路，长度1.5公里；预计2024年12月前完工。</t>
  </si>
  <si>
    <t>改善周边村民出行条件，提高7户脱贫户、26人的生产生活条件。</t>
  </si>
  <si>
    <t>马路镇唐家溪公路建设</t>
  </si>
  <si>
    <t>潺溪口村唐家溪</t>
  </si>
  <si>
    <t>新建唐家溪公路，长度1.5公里。</t>
  </si>
  <si>
    <t>新建唐家溪公路，长度1.5公里；预计2024年12月前完工。</t>
  </si>
  <si>
    <t>改善周边村民出行条件，提高15户脱贫户、52人的生产生活条件。</t>
  </si>
  <si>
    <t>澄坪村</t>
  </si>
  <si>
    <t>岳澄公路扩改、硬化</t>
  </si>
  <si>
    <t>对岳澄公路实施硬化，长度5公里，宽度7.5米。</t>
  </si>
  <si>
    <t>对岳澄公路实施硬化，长度5公里，宽度7.5米；预计2024年12月前完工。</t>
  </si>
  <si>
    <t>改善周边村民出行条件，提高98户脱贫户、311人的生产生活条件。</t>
  </si>
  <si>
    <t>马路镇澄坪村十组公路硬化</t>
  </si>
  <si>
    <t>澄坪村十组</t>
  </si>
  <si>
    <t>对澄坪村十组公路实施硬化，长度1.5公里，宽度6米。</t>
  </si>
  <si>
    <t>对澄坪村十组公路实施硬化，长度1.5公里，宽度6米；预计2024年12月前完工。</t>
  </si>
  <si>
    <t>改善周边村民出行条件，提高7户脱贫户、21人的生产生活条件。</t>
  </si>
  <si>
    <t>洞马村</t>
  </si>
  <si>
    <t>马路镇洞马村组级公路建设</t>
  </si>
  <si>
    <t>新建组级公路，实施硬化，长度1.5公里。</t>
  </si>
  <si>
    <t>新建组级公路，实施硬化，长度1.5公里；预计2024年12月前完工。</t>
  </si>
  <si>
    <t>改善周边村民出行条件，提高87户脱贫户、228人的生产生活条件。</t>
  </si>
  <si>
    <t>马路镇洞马村马隍片七组桥梁修建</t>
  </si>
  <si>
    <t>马隍片七组</t>
  </si>
  <si>
    <t>对马隍片七组桥梁实施修建，长度12米，桥宽5米。</t>
  </si>
  <si>
    <t>对马隍片七组桥梁实施修建，长度12米，桥宽5米；预计2024年12月前完工。</t>
  </si>
  <si>
    <t>改善87户脱贫户、228人出行条件，保障周边村民的生命安全。</t>
  </si>
  <si>
    <t>管坪村</t>
  </si>
  <si>
    <t>马路镇管坪村人畜饮水工程维护</t>
  </si>
  <si>
    <t>对全村9个组人畜饮水工程实施维护。</t>
  </si>
  <si>
    <t>对全村9个组人畜饮水工程实施维护；预计2024年10月前完工。</t>
  </si>
  <si>
    <t>改善全村9个组不能正常饮水状况，确保村民饮水安全，受益脱贫户35户、175人。</t>
  </si>
  <si>
    <t>湖南坡村</t>
  </si>
  <si>
    <t>马路镇湖南坡村人畜饮水工程维护</t>
  </si>
  <si>
    <t>对全村5个组人畜饮水工程实施维护。</t>
  </si>
  <si>
    <t>对全村5个组人畜饮水工程实施维护；预计2024年3月前完工。</t>
  </si>
  <si>
    <t>改善全村9个组不能正常饮水状况，确保村民饮水安全，受益脱贫户24户、105人。</t>
  </si>
  <si>
    <t>黄金村</t>
  </si>
  <si>
    <t>马路镇黄金村组级公路建设</t>
  </si>
  <si>
    <t>新修组级公路，长度3.8公里</t>
  </si>
  <si>
    <t>新修组级公路，长度3.8公里；预计2024年12月前完工。</t>
  </si>
  <si>
    <t>改善了全村1632人口的安全出行条件。</t>
  </si>
  <si>
    <t>马路镇黄金村黄兴渠道维护</t>
  </si>
  <si>
    <t>对黄兴渠道实施维修，长度1800米。</t>
  </si>
  <si>
    <t>对黄兴渠道实施维修，长度1800米；预计2024年12月前完工。</t>
  </si>
  <si>
    <t>保障农户农田灌溉，粮食安全，提高35户脱贫户、133人的生产生活条件。</t>
  </si>
  <si>
    <t>江溪村</t>
  </si>
  <si>
    <t>马路镇江溪村冷丰尖组公路修复</t>
  </si>
  <si>
    <t>江溪村冷丰尖组</t>
  </si>
  <si>
    <t>对冷丰尖组组级公路实施修复，长度5公里，路面宽度3.5米。</t>
  </si>
  <si>
    <t>对冷丰尖组组级公路实施修复，长度5公里，路面宽度3.5米；预计2024年12月前完工。</t>
  </si>
  <si>
    <t>改善道路周边群众出行难问题，提高10户脱贫户、35人生产生活条件。</t>
  </si>
  <si>
    <t>马路镇江溪村组级渠道修建</t>
  </si>
  <si>
    <t>友谊罗家、双龙、竹山</t>
  </si>
  <si>
    <t>对友谊罗家、双龙、竹山等组级渠道实施修建，长度1000米，高30厘米、宽50厘米。</t>
  </si>
  <si>
    <t>对友谊罗家、双龙、竹山等组级渠道实施修建，长度1000米，高30厘米、宽50厘米；预计2024年12月前完工。</t>
  </si>
  <si>
    <t>提高抵抗自然灾害能力，保护全村农户的粮食生产安全，改善农业生产条件，受益脱贫户21户58人。</t>
  </si>
  <si>
    <t>马路镇江溪村花黎门河堤修复</t>
  </si>
  <si>
    <t>花黎门</t>
  </si>
  <si>
    <t>对花黎门4个组实施河堤修复、硬化，长度200米、宽度1.5米</t>
  </si>
  <si>
    <t>对花黎门4个组实施河堤修复、硬化，长度200米、宽度1.5米；预计2024年12月前完工。</t>
  </si>
  <si>
    <t>改善道路周边群众农田水毁问题，防止自然灾害，保护农作物，受益脱贫户8户35人。</t>
  </si>
  <si>
    <t>蒋坪村</t>
  </si>
  <si>
    <t>马路镇蒋坪村拦河坝建设</t>
  </si>
  <si>
    <t>新建拦河坝一座，宽度15米。</t>
  </si>
  <si>
    <t>新建拦河坝一座，解决农田灌溉用水不足情况；预计2024年12月前完工</t>
  </si>
  <si>
    <t>解决75户脱贫户的农田灌溉问题，保障用水充足。</t>
  </si>
  <si>
    <t>马路镇蒋坪村村组公路硬化</t>
  </si>
  <si>
    <t>对全村5条组级公路进行硬化，长度3.5公里</t>
  </si>
  <si>
    <t>对全村5条组级公路进行硬化；预计2024年12月前完工</t>
  </si>
  <si>
    <t>改善42户脱贫户的交通环境和生活质量，提高村民满意度</t>
  </si>
  <si>
    <t>马路镇蒋坪村人畜饮水工程维护</t>
  </si>
  <si>
    <t>对20个组管道实施修缮、维修维护。</t>
  </si>
  <si>
    <t>对蒋坪村20个组人畜饮水工程进行维护；预计2024年12月前完工</t>
  </si>
  <si>
    <t>改善全村78户脱贫户不能正常饮水状况，确保村民饮水，提高其生活水平</t>
  </si>
  <si>
    <t>六步溪村</t>
  </si>
  <si>
    <t>马路镇六步溪村婆婆溪组河堤修复</t>
  </si>
  <si>
    <t>兴华</t>
  </si>
  <si>
    <t>对兴华河道浇筑混泥土，预算700立方米</t>
  </si>
  <si>
    <t>对兴华河道浇筑混泥土，预算700立方米；预计2024年11月前完工。</t>
  </si>
  <si>
    <t>保障基本农田20亩，改善道路周边群众农田水毁问题，防止自然灾害，保护农作物，受益脱贫户14户43人</t>
  </si>
  <si>
    <t>马路镇六步溪村幸福组吴家组组河堤修复</t>
  </si>
  <si>
    <t>幸福组吴家组</t>
  </si>
  <si>
    <t>对幸福组吴家组河道浇筑混泥土，预算400立方米</t>
  </si>
  <si>
    <t>对幸福组吴家组河道浇筑混泥土，预算400立方米；预计2024年11月前完工。</t>
  </si>
  <si>
    <t>改善道路周边群众农田水毁问题，防止自然灾害，保护农作物，受益脱贫户6户22人</t>
  </si>
  <si>
    <t>马路村</t>
  </si>
  <si>
    <t>马路镇马路村二组公路硬化</t>
  </si>
  <si>
    <t>硬化二组组级公路，长度150米。</t>
  </si>
  <si>
    <t>硬化二组组级公路，长度150米；预计2024年12月前完工。</t>
  </si>
  <si>
    <t>方便改善周边64人出行条件。</t>
  </si>
  <si>
    <t>马路镇马路村易家公路硬化</t>
  </si>
  <si>
    <t>硬化易家组级公路，长度1000米</t>
  </si>
  <si>
    <t>硬化易家组级公路，长度1000米；预计2024年12月前完工。</t>
  </si>
  <si>
    <t>方便改善周边1363人出行条件。</t>
  </si>
  <si>
    <t>马路镇马路村易家机耕道河堤建设</t>
  </si>
  <si>
    <t>新建易家机耕道河堤，长度150米。</t>
  </si>
  <si>
    <t>新建易家机耕道河堤，长度150米；预计2024年12月前完工。</t>
  </si>
  <si>
    <t>提高抵抗自然灾害能力，保护全村农户的粮食生产安全，受益脱贫户15户75人。</t>
  </si>
  <si>
    <t>马路溪村</t>
  </si>
  <si>
    <t>马路镇马路溪村河堤修复</t>
  </si>
  <si>
    <t>新修河堤200米</t>
  </si>
  <si>
    <t>新修河堤200米；预计2024年12月前完工。</t>
  </si>
  <si>
    <t>提高抵抗自然灾害能力，保护全村118户脱贫户、200户农户的粮食生产安全</t>
  </si>
  <si>
    <t>马路镇马路溪村渠道建设</t>
  </si>
  <si>
    <t>新修2000米渠道</t>
  </si>
  <si>
    <t>新修2000米渠道，改善生产生活条件；预计2024年12月前完工。</t>
  </si>
  <si>
    <t>保障农田灌溉，保护全村118户脱贫户、337户农户的粮食生产安全</t>
  </si>
  <si>
    <t>马路镇马路溪村维修饮水工程</t>
  </si>
  <si>
    <t>维修10处饮水工程</t>
  </si>
  <si>
    <t>维修10处饮水工程，改善生产生活条件；预计2024年12月前完工。</t>
  </si>
  <si>
    <t>保障全村515户生活用水，保障村民生活条件</t>
  </si>
  <si>
    <t>马路镇马路溪村人居环境卫生设备添置</t>
  </si>
  <si>
    <t>添置人居环境垃圾桶300个，维修垃圾点位亭8个</t>
  </si>
  <si>
    <t>添置人居环境垃圾桶300个，维修垃圾点位亭8个；预计2024年12月前完工。</t>
  </si>
  <si>
    <t>加强环境整治，改善村容村貌，改善村民生活条件，受益脱贫户118户418人。</t>
  </si>
  <si>
    <t>马辔市村</t>
  </si>
  <si>
    <t>马路镇马辔市村果园培管</t>
  </si>
  <si>
    <t>马辔市村9组</t>
  </si>
  <si>
    <t>果园培管250亩</t>
  </si>
  <si>
    <t>果园培管250亩；预计2024年12月前完工。</t>
  </si>
  <si>
    <t>带动周边农户发展产业，增收致富，受益脱贫户63户195人。</t>
  </si>
  <si>
    <t>马路镇马辔市村水渠维修</t>
  </si>
  <si>
    <t>龙栖1.2.3.4组</t>
  </si>
  <si>
    <t>修建渠道1500米</t>
  </si>
  <si>
    <t>修建渠道1500米，改善生产生活条件；预计2024年12月前完工。</t>
  </si>
  <si>
    <t>保障农田灌溉，保护全村22户脱贫户、82户农户的粮食生产安全</t>
  </si>
  <si>
    <t>三门村</t>
  </si>
  <si>
    <t>马路镇三门村三、四、五组组级公路硬化</t>
  </si>
  <si>
    <t>三、四、五组</t>
  </si>
  <si>
    <t>对三、四、五组组级公路实施硬化，长度500米。</t>
  </si>
  <si>
    <t>对三、四、五组组级公路实施硬化，长度500米；预计2023年12月前完工。</t>
  </si>
  <si>
    <t>提高群众的生产生活条件，受益脱货15户，55人。</t>
  </si>
  <si>
    <t>马路镇三门村十一组兰桂园处公路硬化</t>
  </si>
  <si>
    <t>兰桂园处</t>
  </si>
  <si>
    <t>对十一组兰桂园处公路实施硬化，长度800米。</t>
  </si>
  <si>
    <t>对十一组兰桂园处公路实施硬化，长度800米；预计2023年12月前完工。</t>
  </si>
  <si>
    <t>提高群众的生产生活条件，受益脱货4户，10人。</t>
  </si>
  <si>
    <t>四房村</t>
  </si>
  <si>
    <t>马路镇四房村白羊窄桥加宽</t>
  </si>
  <si>
    <t>四房村6.7组</t>
  </si>
  <si>
    <t>对白羊窄桥实施加宽2米。</t>
  </si>
  <si>
    <t>对白羊窄桥实施加宽2米；预计2024年12月前完工</t>
  </si>
  <si>
    <t>改善周边脱贫人口出行难问题，受益脱贫户11户47人。</t>
  </si>
  <si>
    <t>马路镇四房早木冲桥梁建设</t>
  </si>
  <si>
    <t>四房村小溪5.6组</t>
  </si>
  <si>
    <t>对四房村小溪5.6组新建桥梁，长度5米</t>
  </si>
  <si>
    <t>对四房村小溪5.6组新建桥梁，长度5米；预计2024年12月前完工。</t>
  </si>
  <si>
    <t>改善道路周边7户脱贫、24人出行难问题。</t>
  </si>
  <si>
    <t>天鹅村</t>
  </si>
  <si>
    <t>马路镇天鹅村茫冬溪至锑品厂公路扩建</t>
  </si>
  <si>
    <t>对茫冬溪至锑品厂公路实施扩建，长度1.8公里。</t>
  </si>
  <si>
    <t>扩对茫冬溪至锑品厂公路实施扩建，长度1.8公里；预计2024年5月前完工。</t>
  </si>
  <si>
    <t>改善道路周边40户脱贫、140人出行条件。</t>
  </si>
  <si>
    <t>网溪村</t>
  </si>
  <si>
    <t>马路镇网溪村通组公路硬化</t>
  </si>
  <si>
    <t>网溪村湖田组</t>
  </si>
  <si>
    <t>对通组公路实施硬化，长度1.5公里。</t>
  </si>
  <si>
    <t>对通组公路实施硬化，长度1.5公里；预计2024年12月前完工。</t>
  </si>
  <si>
    <t>保障全村村民出行，受益脱贫户5户20人。</t>
  </si>
  <si>
    <t>谢家溪村</t>
  </si>
  <si>
    <t>马路镇谢家溪村挡水坝建设</t>
  </si>
  <si>
    <t>新建挡水坝5座</t>
  </si>
  <si>
    <t>新建挡水坝5座；预计2024年12月前完工。</t>
  </si>
  <si>
    <t>改善农业生产条件，提高抵抗自然灾害能力，保护全村36户脱贫户、66户农户的粮食生产安全</t>
  </si>
  <si>
    <t>马路镇谢家溪村廖家凸公路建设</t>
  </si>
  <si>
    <t>对廖家凸公路实施延长，长度500米。</t>
  </si>
  <si>
    <t>对廖家凸公路实施延长，长度500米，方便改善出行条件，预计2023年12月前完工。</t>
  </si>
  <si>
    <t>改善出行条件，保障全村村民出行，受益脱贫户5户30人。</t>
  </si>
  <si>
    <t>严家庄村</t>
  </si>
  <si>
    <t>马路镇严家庄村红薯加工产业</t>
  </si>
  <si>
    <t>成立1个小规模的红薯加工厂。</t>
  </si>
  <si>
    <t>成立1个小规模的红薯加工厂壮大村集体经济；预计2025年月完工。</t>
  </si>
  <si>
    <t>提供就业岗位，壮大村集体经济，带领周边群众共同致富，受益脱贫户102户372人。</t>
  </si>
  <si>
    <t>马路镇严家庄村入户道路硬化</t>
  </si>
  <si>
    <t>对整村约5公里的入户道路进行硬化。</t>
  </si>
  <si>
    <t>改善村民的交通运输条件，促进农村经济发展；提升人居环境卫生，提高村民的生活质量，增加村民的获得感和幸福感。</t>
  </si>
  <si>
    <t>解决群众出行难、交通不便的问题，提升人居环境卫生，提高村民的生活质量，增加村民的获得感和幸福感。</t>
  </si>
  <si>
    <t>云台山村</t>
  </si>
  <si>
    <t>马路镇云台山村吊藤联村公路修建</t>
  </si>
  <si>
    <t>新建吊藤岩联村公路3公里</t>
  </si>
  <si>
    <t>对云台山村与吊藤的联村公路修建，改善出行条件，预计2024年12月前完工.</t>
  </si>
  <si>
    <t>改善道路周边群众出行难问题，受益脱贫户20户68人。</t>
  </si>
  <si>
    <t>折尔村</t>
  </si>
  <si>
    <t>马路镇折尔村村级公路硬化</t>
  </si>
  <si>
    <t>白果</t>
  </si>
  <si>
    <t>对白果组村级公路实施硬化，长度1公里。</t>
  </si>
  <si>
    <t>对白果组村级公路实施硬化，长度1公里；预计2024年12月前完工。</t>
  </si>
  <si>
    <t>改善道路周边村民38人出行难问题。</t>
  </si>
  <si>
    <t>马路镇马路溪村域4A级旅游景区配套设施建设</t>
  </si>
  <si>
    <t>2023年11月</t>
  </si>
  <si>
    <t>1.建设“四岩一溪一天池一观”景观游步道，合计10公里，宽1.5米；2.建设水上乐园，占地面积10000㎡;3.建设儿童乐园，占地面积15000㎡；4.建设农产品特产购物街，占地面积1000㎡</t>
  </si>
  <si>
    <t>新建4A级旅游景区配套设施；预计2024年9月完工</t>
  </si>
  <si>
    <t>实现年旅游收入综合收益不低于人民币1500万元，为周边村民提供就业岗位，提高114户脱贫户年收入</t>
  </si>
  <si>
    <t>奎溪镇</t>
  </si>
  <si>
    <t>白羊社区</t>
  </si>
  <si>
    <t>奎溪镇白羊社区道路硬化</t>
  </si>
  <si>
    <t>社区未硬化的道路进行硬化2公里</t>
  </si>
  <si>
    <t>按计划公路硬化2公里</t>
  </si>
  <si>
    <t>改善152人已脱贫人口出行条件</t>
  </si>
  <si>
    <t>言槐村</t>
  </si>
  <si>
    <t>奎溪镇言槐村槐花坪祖级公路修路</t>
  </si>
  <si>
    <t>祖级公路修路长250米、宽4.5米、厚0.2米</t>
  </si>
  <si>
    <t>按计划槐花坪祖级公路修路250米</t>
  </si>
  <si>
    <t>改善225人已脱贫人口出行条件</t>
  </si>
  <si>
    <t>卢家田</t>
  </si>
  <si>
    <t>奎溪镇卢家田村公路修建硬化</t>
  </si>
  <si>
    <t>卢家田村</t>
  </si>
  <si>
    <t>贺公凹至下梓木溪</t>
  </si>
  <si>
    <t>按计划新建公路10公里</t>
  </si>
  <si>
    <t>改善1000人口的出行问题</t>
  </si>
  <si>
    <t>木榴村</t>
  </si>
  <si>
    <t>奎溪镇木榴村水毁河堤</t>
  </si>
  <si>
    <t>按计划新建河堤400米</t>
  </si>
  <si>
    <t>改善160个已脱贫人口的出行条件</t>
  </si>
  <si>
    <t>奎溪镇木榴村莲台公路硬化</t>
  </si>
  <si>
    <t>公路硬化2.5公里</t>
  </si>
  <si>
    <t>按计划公路硬化2.5公里</t>
  </si>
  <si>
    <t>改善60个已脱贫人口的出行条件</t>
  </si>
  <si>
    <t>奎溪镇木榴村水毁渠道</t>
  </si>
  <si>
    <t>按计划维修新建总长3500米的渠道</t>
  </si>
  <si>
    <t>改善484个已脱贫人口的出行条件</t>
  </si>
  <si>
    <t>老屋溪村</t>
  </si>
  <si>
    <t>奎溪镇老屋溪村中药材种植</t>
  </si>
  <si>
    <t>安化县老屋溪富园种植养殖专业合作社</t>
  </si>
  <si>
    <t>种植黄精800亩</t>
  </si>
  <si>
    <t>为121人增加收入</t>
  </si>
  <si>
    <t>奎溪镇老屋溪村杨梅种植</t>
  </si>
  <si>
    <t>种植杨梅800亩</t>
  </si>
  <si>
    <t>烟溪镇</t>
  </si>
  <si>
    <t>杨竹村</t>
  </si>
  <si>
    <t>烟溪镇杨竹村沈家组、竹坪组水坝建设</t>
  </si>
  <si>
    <t>农田灌溉水坝长200米、宽4米、高4米</t>
  </si>
  <si>
    <t>按计划完成农田灌溉200米水坝建设</t>
  </si>
  <si>
    <t>提高241户的粮食产量</t>
  </si>
  <si>
    <t>双龙村</t>
  </si>
  <si>
    <t>烟溪镇双龙村大坪组公路路基扩宽和行人码头修建工程</t>
  </si>
  <si>
    <t>公路加宽长380米，宽2.5米；码头长30米，宽1.5米</t>
  </si>
  <si>
    <t>按计划完成380米公路、30米码头建设</t>
  </si>
  <si>
    <t>带动426户改善交通生活条件</t>
  </si>
  <si>
    <t>烟溪镇双龙村何家坳至村部公路两旁水沟新建</t>
  </si>
  <si>
    <t>水沟长1500米</t>
  </si>
  <si>
    <t>按计划完成1500米水沟建设</t>
  </si>
  <si>
    <t>带动426户改善生产生活条件</t>
  </si>
  <si>
    <t>夏坪村</t>
  </si>
  <si>
    <t>烟溪镇夏坪村破双溪公路扩改与维修</t>
  </si>
  <si>
    <t>破双溪</t>
  </si>
  <si>
    <t>3.5公里公路的扩改与维修</t>
  </si>
  <si>
    <t>按计划完成3.5公里公路扩改等</t>
  </si>
  <si>
    <t>帮助夏坪村214户804人增收</t>
  </si>
  <si>
    <t>农产品仓储保鲜冷链基础设施建设</t>
  </si>
  <si>
    <t>烟溪镇夏坪村茶厂茶叶加工设备添置</t>
  </si>
  <si>
    <t>夏坪村茶厂</t>
  </si>
  <si>
    <t>夏坪村经济合作社</t>
  </si>
  <si>
    <t>添置茶叶加工设备及储藏设备</t>
  </si>
  <si>
    <t>按计划添置茶叶加工设备及储藏设备</t>
  </si>
  <si>
    <t>促进村集体经济增收</t>
  </si>
  <si>
    <t>黄洞冲村</t>
  </si>
  <si>
    <t>烟溪镇黄洞冲村主公路维修</t>
  </si>
  <si>
    <t>主公路</t>
  </si>
  <si>
    <t>全长0.1公里</t>
  </si>
  <si>
    <t>按计划完成0.1公里公路维修</t>
  </si>
  <si>
    <t>改善178户生产生活条件</t>
  </si>
  <si>
    <t>烟溪镇黄洞冲村水毁河堤修复</t>
  </si>
  <si>
    <t>1.2.3.6.7.8.9组</t>
  </si>
  <si>
    <t>全长1000方</t>
  </si>
  <si>
    <t>按计划完成1000方水毁河堤修复</t>
  </si>
  <si>
    <t>改善171户生产生活条件</t>
  </si>
  <si>
    <t>烟溪镇黄洞冲村拦水坝改建</t>
  </si>
  <si>
    <t>1.2.3.6.组</t>
  </si>
  <si>
    <t>5个</t>
  </si>
  <si>
    <t>按计划完成5个拦水坝改建</t>
  </si>
  <si>
    <t>改善10户生产生活条件</t>
  </si>
  <si>
    <t>雪峰山村</t>
  </si>
  <si>
    <t>烟溪镇雪峰山村长板溪公路</t>
  </si>
  <si>
    <t>新建公路3公里，宽5米</t>
  </si>
  <si>
    <t>按计划完成3公里公路新建</t>
  </si>
  <si>
    <t>改善108户交通条件</t>
  </si>
  <si>
    <t>黄龙村</t>
  </si>
  <si>
    <t>烟溪镇黄龙村茶场一组至联兴组环湖公路硬化</t>
  </si>
  <si>
    <t>硬化公路3.7公里，宽6米</t>
  </si>
  <si>
    <t>按计划完成3.7公里公路硬化</t>
  </si>
  <si>
    <t>改善129户交通条件</t>
  </si>
  <si>
    <t>联合村</t>
  </si>
  <si>
    <t>联合村四组水毁河堤恢复</t>
  </si>
  <si>
    <t>130米</t>
  </si>
  <si>
    <t>按计划完成130米水毁河堤建设</t>
  </si>
  <si>
    <t>改善50户生产生活条件</t>
  </si>
  <si>
    <t>双丰村</t>
  </si>
  <si>
    <t>烟溪镇公路建设</t>
  </si>
  <si>
    <t>公路长2公里、宽4.5米，护堤切坡等</t>
  </si>
  <si>
    <t>按计划完成2公里公路建设</t>
  </si>
  <si>
    <t>改善45户交通条件</t>
  </si>
  <si>
    <t>大阳村</t>
  </si>
  <si>
    <t>河堤修复</t>
  </si>
  <si>
    <t>175米河堤修复</t>
  </si>
  <si>
    <t>按计划完成175米河堤修复</t>
  </si>
  <si>
    <t>改善25户生产生活条件</t>
  </si>
  <si>
    <t>烟溪镇雪峰山村姚栗公路关家组路段建设</t>
  </si>
  <si>
    <t>关家组</t>
  </si>
  <si>
    <t>雪峰山村村民委员会</t>
  </si>
  <si>
    <t>关家组路段拓宽，长500米，宽2米</t>
  </si>
  <si>
    <t>按计划完成关家组路段拓宽，长500米，宽2米</t>
  </si>
  <si>
    <t>改善16户63人生产生活条件</t>
  </si>
  <si>
    <t>渠江镇</t>
  </si>
  <si>
    <t>渠江社区</t>
  </si>
  <si>
    <t>渠江镇渠江社区胡家组农村道路建设</t>
  </si>
  <si>
    <t>渠江社区胡家组</t>
  </si>
  <si>
    <t>修建农村道路2.5公里</t>
  </si>
  <si>
    <t>12月底完成修建农村道路2.5公里</t>
  </si>
  <si>
    <t>解决243人出行难得问题</t>
  </si>
  <si>
    <t>渠江镇渠江社区莫家院公路硬化</t>
  </si>
  <si>
    <t>渠江社区莫家院组</t>
  </si>
  <si>
    <t>莫家院公路硬化1公里</t>
  </si>
  <si>
    <t>12月底完成1公里道路硬化</t>
  </si>
  <si>
    <t>改善352人出行问题及生产生活条件</t>
  </si>
  <si>
    <t>大安村</t>
  </si>
  <si>
    <t>渠江镇大安村水果品种改良</t>
  </si>
  <si>
    <t>渠江镇人民政府</t>
  </si>
  <si>
    <t>对村内200亩水果品种改良</t>
  </si>
  <si>
    <t>12月底完成200亩水果品种改良完成</t>
  </si>
  <si>
    <t>提高了品种抵抗自然灾害能力，保证了脱贫户（238人）增收</t>
  </si>
  <si>
    <t>渠江镇大安修建农田灌水渠道</t>
  </si>
  <si>
    <t>对村内2.5公里农田修建渠道</t>
  </si>
  <si>
    <t>12月底完成2.5公里农田修建渠道</t>
  </si>
  <si>
    <t>改善农田灌水用水.维护基础设施，改善生活生产条件，实现增产增收，提高农户满意度、幸福感</t>
  </si>
  <si>
    <t>渠江镇大安林道修建</t>
  </si>
  <si>
    <t>新建10公里林道</t>
  </si>
  <si>
    <t>12月底完成10公里林道建设</t>
  </si>
  <si>
    <t>解决238人已脱贫人口农产品、山林等运输条件，降低生产成本</t>
  </si>
  <si>
    <t>连里村</t>
  </si>
  <si>
    <t>渠江镇连理村肖家河堤</t>
  </si>
  <si>
    <t>连里村肖家组</t>
  </si>
  <si>
    <t>新建河堤0.56公里，（宽1.2米、高2.8米）</t>
  </si>
  <si>
    <t>12月底完成河堤建设0.56公里</t>
  </si>
  <si>
    <t>20名群众参与工，
获取劳务报酬</t>
  </si>
  <si>
    <t>桃坪村</t>
  </si>
  <si>
    <t>渠江镇桃坪村黄精种植基地</t>
  </si>
  <si>
    <t>桃坪村村民委员会</t>
  </si>
  <si>
    <t>建设黄精种植基地500亩</t>
  </si>
  <si>
    <t>8月底前完成基地建设500亩以上。12底前完成黄精种植</t>
  </si>
  <si>
    <t>提高了抵抗自然灾害能力，保证了1598已脱贫人口的生产生活用地安全</t>
  </si>
  <si>
    <t>渠江镇桃坪村神吉组公路硬化</t>
  </si>
  <si>
    <t>硬化神吉组公路2公里</t>
  </si>
  <si>
    <t>8月前完成神吉组公路硬化</t>
  </si>
  <si>
    <t>解决571已脱贫人口的“出行难”问题</t>
  </si>
  <si>
    <t>渠江镇桃坪村白树坪、瓜丝界防火道修建</t>
  </si>
  <si>
    <t>新建水口组至白树坪、要门组至瓜丝界防火道共5公里</t>
  </si>
  <si>
    <t>11月底前完成5公里防火道建设</t>
  </si>
  <si>
    <t>渠江镇桃坪村设施农业基地</t>
  </si>
  <si>
    <t>土地平整，新建大棚30000平方</t>
  </si>
  <si>
    <t>8月底前完成土地平整，11月底前完成大棚建设</t>
  </si>
  <si>
    <t>提高了抵抗自然灾害能力，保证了1598已脱贫人口的生产生活用地安全，</t>
  </si>
  <si>
    <t>渠江镇桃坪村院子组至麦田湾公路硬化</t>
  </si>
  <si>
    <t>硬化院子组至麦田湾公路1公里</t>
  </si>
  <si>
    <t>9月底前完成硬化</t>
  </si>
  <si>
    <t>解决1598已脱贫人口的“出行难”问题</t>
  </si>
  <si>
    <t>大仓村</t>
  </si>
  <si>
    <t>渠江镇大仓村产业公路硬化</t>
  </si>
  <si>
    <t>大仓庙边至王坡界</t>
  </si>
  <si>
    <t>3公里产业路硬化</t>
  </si>
  <si>
    <t>2024年底完成3公里公路硬化</t>
  </si>
  <si>
    <t>保障了全村人口的出行安全，为产业发展提供了优质的基础设施条件</t>
  </si>
  <si>
    <t>夫溪村</t>
  </si>
  <si>
    <t>渠江镇夫溪村魔芋种植基地</t>
  </si>
  <si>
    <t>夫溪村村民委员会</t>
  </si>
  <si>
    <t>建设魔芋种植50亩</t>
  </si>
  <si>
    <t>5月底完成基地建设及种植</t>
  </si>
  <si>
    <t>带动经济发展，解决剩余劳动力，增加村集体经济收入</t>
  </si>
  <si>
    <t>渠江镇夫溪村村主干公路硬化</t>
  </si>
  <si>
    <t>夫溪村烂泥界至学堂边</t>
  </si>
  <si>
    <t>硬化村主干公路5.4公里</t>
  </si>
  <si>
    <t>10月底完成5.4公里村主干公路硬化</t>
  </si>
  <si>
    <t>解决451人已脱贫人口及全村人口的“出行难”“隐患多”的问题，保障安全出行</t>
  </si>
  <si>
    <t>安化县渠江镇</t>
  </si>
  <si>
    <t>渠江镇夫溪村产业路新建</t>
  </si>
  <si>
    <t>七树冲产业路3公里</t>
  </si>
  <si>
    <t>12月底完成修建3公里产业路</t>
  </si>
  <si>
    <t>451人已脱贫人口及全村村民受益，提高林下经济效益，降低运输成本，解决民生问题，提高群众满意度</t>
  </si>
  <si>
    <t>大塘村</t>
  </si>
  <si>
    <t>渠江镇大塘 村桥下组防洪堤</t>
  </si>
  <si>
    <t>桥下组</t>
  </si>
  <si>
    <t>修建0.24公里防洪堤</t>
  </si>
  <si>
    <t>6月底完成0.24公里防洪堤建设</t>
  </si>
  <si>
    <t>排除抗洪风险，保护村民生命财产安全，为村集体经济发展提优质基础设施，提升村容村貌，提高群众满意度</t>
  </si>
  <si>
    <t>渠江镇大塘 村村级公路扩建</t>
  </si>
  <si>
    <t>桥下组至学堂组</t>
  </si>
  <si>
    <t>桥下组至学堂组村级公路硬化扩建长2公里、宽5米</t>
  </si>
  <si>
    <t>12月底完成2公里村级公路扩改</t>
  </si>
  <si>
    <t>村与村的连通公路，解决4600人的出行安全，为村集体经济发展提优质基础设施，提高群众满意度</t>
  </si>
  <si>
    <t>渠江镇大塘 村安全饮水</t>
  </si>
  <si>
    <t>全村各组8公里水管管道铺设</t>
  </si>
  <si>
    <t>8月底完成饮水工程设施</t>
  </si>
  <si>
    <t>解决全村750人安全饮水问题</t>
  </si>
  <si>
    <t>渠江镇大塘村各组渠道工程改建</t>
  </si>
  <si>
    <t>大塘村各组渠道维修3.5公里</t>
  </si>
  <si>
    <t>10月底完成</t>
  </si>
  <si>
    <t>提高了抵抗自然灾害能力，保证了229已脱贫人口的生产生活用地安全，改善生产条件、提高农作物生产量</t>
  </si>
  <si>
    <t>城华村</t>
  </si>
  <si>
    <t>渠江镇城华村水渠管道建设</t>
  </si>
  <si>
    <t>管道Q110MM长2公里</t>
  </si>
  <si>
    <t>12月底完成2公里水渠管道铺设</t>
  </si>
  <si>
    <t>解决500人农田灌溉问题</t>
  </si>
  <si>
    <t>渠江镇城华村连溪口屋后产业路</t>
  </si>
  <si>
    <t>新建1公里长4米宽产业路</t>
  </si>
  <si>
    <t>12月底完成1公里产业路建设</t>
  </si>
  <si>
    <t>解决130人产业发展运输问题</t>
  </si>
  <si>
    <t>渠江镇城华村毗华茶场田冲坑至何家界产业路硬化项目</t>
  </si>
  <si>
    <t>2公里产业路硬化</t>
  </si>
  <si>
    <t>12月底完成2公里产业路硬化建设</t>
  </si>
  <si>
    <t>解决500人产业发展运输问题</t>
  </si>
  <si>
    <t>渠江镇城华村人居环境提质（五化）建设项目</t>
  </si>
  <si>
    <t>城华公路5公里两侧提质改造</t>
  </si>
  <si>
    <t>12月底完成5公里两侧提质改造</t>
  </si>
  <si>
    <t>解决800人人居环境生活问题</t>
  </si>
  <si>
    <t>晏家村</t>
  </si>
  <si>
    <t>渠江镇晏家村基本农田水利电排</t>
  </si>
  <si>
    <t>周家组</t>
  </si>
  <si>
    <t>渠江镇人民政</t>
  </si>
  <si>
    <t>新建基本农田水利电排二处</t>
  </si>
  <si>
    <t>6月底完成二处基本农田水利电排</t>
  </si>
  <si>
    <t>解决六个组32户150名脱贫户稻田水利灌溉，增产增收</t>
  </si>
  <si>
    <t>渠江镇晏家村晏家村马家组，楠木组渠道建设</t>
  </si>
  <si>
    <t>改建渠道3.28公里</t>
  </si>
  <si>
    <t>12月底完成渠道建设3.28公里</t>
  </si>
  <si>
    <t>解决马家，楠木组21户92名脱贫户稻田水利灌溉，增产增收</t>
  </si>
  <si>
    <t>渠江镇晏家村产业道路硬化</t>
  </si>
  <si>
    <t>长1.5公里，宽4.5米产业道路硬化</t>
  </si>
  <si>
    <t>10月底完成产业道路硬化1.5公里</t>
  </si>
  <si>
    <t>改善36户168名脱贫户生活生产条件，山林运输条件提高村民集体经济收入</t>
  </si>
  <si>
    <t>南金乡</t>
  </si>
  <si>
    <t>将军村</t>
  </si>
  <si>
    <t>将军村入户人行道建设</t>
  </si>
  <si>
    <t>南金乡人民政府</t>
  </si>
  <si>
    <t>长3公里宽1米厚度15公分</t>
  </si>
  <si>
    <t>12月底前完成3公里人行道建设</t>
  </si>
  <si>
    <t>解决全村村民1520人出行问题</t>
  </si>
  <si>
    <t>九龙池</t>
  </si>
  <si>
    <t>南金乡九龙池村十五组公路硬化石板坑-油竹氹</t>
  </si>
  <si>
    <t>南金乡九龙池村十五组</t>
  </si>
  <si>
    <t>公路硬化长5公里宽4.5米宽</t>
  </si>
  <si>
    <t>12月底前完成长5公里宽4.5米宽公路硬化</t>
  </si>
  <si>
    <t>南金乡九龙池村十二组公路硬化、麻竹子坪-桃树晚</t>
  </si>
  <si>
    <t>南金乡九龙池村十二组</t>
  </si>
  <si>
    <t>公路硬化长6公里宽5米</t>
  </si>
  <si>
    <t>12月底完成长6公里宽5米的公路硬化</t>
  </si>
  <si>
    <t>农产仓储保鲜冷链基础设施建设</t>
  </si>
  <si>
    <t>卸甲村</t>
  </si>
  <si>
    <t>南金乡安化县湘池生态农业开发有限公司冷库建设项目</t>
  </si>
  <si>
    <t>卸甲村二组</t>
  </si>
  <si>
    <t>建筑面积1600平方，冷库建设200立方，以及相关配套设施</t>
  </si>
  <si>
    <t>12底完成冷库及相关配套设施建设</t>
  </si>
  <si>
    <t>带动8户25人脱贫人口人均增收500元每年</t>
  </si>
  <si>
    <t>合兴村</t>
  </si>
  <si>
    <t>合兴村集体经济建设小水果基地及休闲道路</t>
  </si>
  <si>
    <t>南金乡合兴村辣子湾五组</t>
  </si>
  <si>
    <t>在合兴村辣子湾建设15亩的小水果基地及休闲道路</t>
  </si>
  <si>
    <t>新建梨园基地15亩和栽种梨苗300株以及休闲道路</t>
  </si>
  <si>
    <t xml:space="preserve">带动230个脱贫人口一年能增收约500元
</t>
  </si>
  <si>
    <t>南金乡合兴村五六组村级公路扩改01</t>
  </si>
  <si>
    <t>南金乡合兴村五六组泊溪口
至九拐坡</t>
  </si>
  <si>
    <t>在合兴村五六组将泊溪口至九拐坡路段扩宽至5.5至6米，此路段为1.5公里</t>
  </si>
  <si>
    <t>2024年12月底完成长1.5公里宽5.5至6米的村级公路扩改</t>
  </si>
  <si>
    <t xml:space="preserve">方便五至九组376人出行
</t>
  </si>
  <si>
    <t>南金乡合兴村六七组村级公路扩改02</t>
  </si>
  <si>
    <t>南金乡合兴村六七组九拐坡至花炉岭</t>
  </si>
  <si>
    <t>在合兴村刘琪组将九拐坡至花炉岭路段扩宽至5.5至6米，此路段为1.3公里</t>
  </si>
  <si>
    <t>2024年12月底完成长1.3公里宽5.5至6米的村级公路扩改</t>
  </si>
  <si>
    <t>南金乡合兴村组级饮水池维修</t>
  </si>
  <si>
    <t>维修各组饮水池</t>
  </si>
  <si>
    <t>2024.年12月底完成各组饮水池维修</t>
  </si>
  <si>
    <t>维修各组饮水池，方便各小
组能够得
到用水充
足</t>
  </si>
  <si>
    <t>宝塔山村</t>
  </si>
  <si>
    <t>宝塔山村农村安全饮水巩固提升</t>
  </si>
  <si>
    <t>新建500立方水池及管道设施</t>
  </si>
  <si>
    <t>12月底完成500立方水池及管道设施</t>
  </si>
  <si>
    <t>解决宝塔山村五、六、七、八、九、十、十一、十二、十三、十四、十五组301户851人脱贫人口“饮水难”问题</t>
  </si>
  <si>
    <t>南金村</t>
  </si>
  <si>
    <t>南金乡南金村挂青湾至温塘路面扩改建设</t>
  </si>
  <si>
    <t>道路建设长2.1公里、宽7.5米</t>
  </si>
  <si>
    <t>12月底前完成道路建设2.1公里、宽7.5米</t>
  </si>
  <si>
    <t>改善88户已脱贫人口生产生活条件</t>
  </si>
  <si>
    <t>南金乡南金村水岩老茶园改造项目</t>
  </si>
  <si>
    <t>150亩</t>
  </si>
  <si>
    <t>25户</t>
  </si>
  <si>
    <t>100人</t>
  </si>
  <si>
    <t>12月底前完成茶园改造200亩</t>
  </si>
  <si>
    <t>带动了25户100人脱贫人口人均增收500元 /年。</t>
  </si>
  <si>
    <t>南金乡南金村黄桃基地与猕猴基地围栏、喷灌系统项目</t>
  </si>
  <si>
    <t>围栏3500米，钢架棚250平方米</t>
  </si>
  <si>
    <t>12月底前完成围栏3500米，钢架棚250平方米</t>
  </si>
  <si>
    <t>带动了87户337人脱贫人口人均增收500元 /年。</t>
  </si>
  <si>
    <t>南金乡南金村水竹溪至水竹坪连接公路</t>
  </si>
  <si>
    <t>3公里</t>
  </si>
  <si>
    <t>12月底前完成基础建设2.5公里</t>
  </si>
  <si>
    <t>解决了25户100人脱贫人口的“出行难”问题</t>
  </si>
  <si>
    <t>南金乡南金村龙眼召虎山连接公路</t>
  </si>
  <si>
    <t>长1公里、宽6米</t>
  </si>
  <si>
    <t>12月底前完成基础建设长1公里、宽6米</t>
  </si>
  <si>
    <t>解决了24户96人脱贫人口生产生活劳作条件。</t>
  </si>
  <si>
    <t>南金乡南金村观音岩旅游步道</t>
  </si>
  <si>
    <t>7公里，长2.5公里宽1.5米</t>
  </si>
  <si>
    <t>12月底前完成基础建设7公里，长2.5公里宽1.5米</t>
  </si>
  <si>
    <t>带动了25户100人脱贫人口人均增收200元 /年。</t>
  </si>
  <si>
    <t>南金乡南金村龙眼农田灌溉渠道</t>
  </si>
  <si>
    <t>4000米</t>
  </si>
  <si>
    <t>12月底前完成农田灌溉渠道4000米</t>
  </si>
  <si>
    <t>提高了抵抗自然灾害能力，保证了24户96人脱贫人口的生产生活用地安全</t>
  </si>
  <si>
    <t>产品初加工仓储</t>
  </si>
  <si>
    <t>毗湾村</t>
  </si>
  <si>
    <t>南金乡毗湾村湖南大湾山生态农业建设项目</t>
  </si>
  <si>
    <t>南金乡毗湾村</t>
  </si>
  <si>
    <t>厂房等建筑面积1.1万平方米，包装生产线3条</t>
  </si>
  <si>
    <t>2024年10月份完成厂房等新建1.1万平方米，包装生产线3条</t>
  </si>
  <si>
    <t>带动250名脱贫人口人均增收1000元/年</t>
  </si>
  <si>
    <t>南金乡安化县当子湖茶叶种植专业合作社厂房仓储设施建设</t>
  </si>
  <si>
    <t>南金村六组当子湖</t>
  </si>
  <si>
    <t>建设厂房仓储设施1000平方米</t>
  </si>
  <si>
    <t>12月底完成厂房仓储设施1000平方米</t>
  </si>
  <si>
    <t>带动30户100人人均增收500每年</t>
  </si>
  <si>
    <t>古楼乡</t>
  </si>
  <si>
    <t>鲇鱼村</t>
  </si>
  <si>
    <t>古楼乡鲇鱼村安全饮水</t>
  </si>
  <si>
    <t>古楼乡人民政府</t>
  </si>
  <si>
    <t>修缮蓄水池5个，铺设管道3公里</t>
  </si>
  <si>
    <t>在2024年12月前修缮储水池5个，铺设管道3公里</t>
  </si>
  <si>
    <t>解决766名群众季节性缺水问题</t>
  </si>
  <si>
    <t>古楼乡鲇鱼村人居环境设施建设</t>
  </si>
  <si>
    <t>垃圾清理运输车一辆，新购垃圾桶50个</t>
  </si>
  <si>
    <t>在2024年12月前完成垃圾清理运输车和50各垃圾桶的购买并安装到位</t>
  </si>
  <si>
    <t>改善全村252户766人的生产生活条件</t>
  </si>
  <si>
    <t>新潭村</t>
  </si>
  <si>
    <t>古楼乡新潭村王公坳至油菜坳公路窄路加宽扩改</t>
  </si>
  <si>
    <t>王公坳至油菜坳公路窄路加宽扩改1米*9公里</t>
  </si>
  <si>
    <t>在2024年9月之前完成王公坳至油菜坳公路窄路加宽扩改1米*9公里</t>
  </si>
  <si>
    <t>明确产权及开发方式，建立管护机制，改善全村群众的“出行难”问题。</t>
  </si>
  <si>
    <t>富强村</t>
  </si>
  <si>
    <t>古楼乡富强村农田灌溉设施</t>
  </si>
  <si>
    <t>新建农田灌溉设施长2000米宽0.3米</t>
  </si>
  <si>
    <t>在2024年12月之前完成农田灌溉设施长2000米宽0.3米</t>
  </si>
  <si>
    <t>改善了全村2294人的生产生活条件，维护了全村农用基础设施</t>
  </si>
  <si>
    <t>古楼乡富强村飚水溪农产品储存库</t>
  </si>
  <si>
    <t>新建农产品储存库990平方</t>
  </si>
  <si>
    <t>在2024年12月之前完成新建农产品储存库990平方</t>
  </si>
  <si>
    <t>为脱贫户、监测户提供了5个就业岗位，增加他们的收入</t>
  </si>
  <si>
    <t>建新村</t>
  </si>
  <si>
    <t>古楼乡建新村干田凸公路硬化</t>
  </si>
  <si>
    <t>建新村一组</t>
  </si>
  <si>
    <t>干田凸公路硬化3公里</t>
  </si>
  <si>
    <t>在2024年12月底以前完成村委码头至干田凸夏新湖屋边公路硬化</t>
  </si>
  <si>
    <t>方石村</t>
  </si>
  <si>
    <t>古楼乡方石村塘家冲组级公路修建</t>
  </si>
  <si>
    <t>塘家冲公路修建180米</t>
  </si>
  <si>
    <t>在2024年12月之前完成塘家冲公路修建180米</t>
  </si>
  <si>
    <t>古楼乡方石村公路维护</t>
  </si>
  <si>
    <t>方石村公路维护4公里</t>
  </si>
  <si>
    <t>在2024年12月之前完成方石村公路维护4公里</t>
  </si>
  <si>
    <t>古楼坪村</t>
  </si>
  <si>
    <t>古楼乡古楼坪村郭家冲绕村公路硬化</t>
  </si>
  <si>
    <t>绕村公路硬化长1000米,宽5米</t>
  </si>
  <si>
    <t xml:space="preserve">在2024年12月前完成绕村公路硬化长1000米,宽5米 </t>
  </si>
  <si>
    <t>维护农村基础设施建设，方便村民出行</t>
  </si>
  <si>
    <t>古楼乡古楼坪村香炉山产业路修建</t>
  </si>
  <si>
    <t>新建产业路1公里，桥梁一座，硬化2公里</t>
  </si>
  <si>
    <t>在2024年12月前完成新建产业路1公里，桥梁一座，硬化2公里</t>
  </si>
  <si>
    <t>维护农村基础设施建设，为村民农产品运输提供便利</t>
  </si>
  <si>
    <t>古楼乡古楼坪村一组人畜饮水</t>
  </si>
  <si>
    <t>新建人畜饮水管道1500米</t>
  </si>
  <si>
    <t xml:space="preserve">在2024年12月前完成新建人畜饮水管道1500米 </t>
  </si>
  <si>
    <t>维护农村基础设施建设，解决季节性缺水问题</t>
  </si>
  <si>
    <t>古楼乡古楼坪村出行公路硬化</t>
  </si>
  <si>
    <t>出行公路硬化长1公里，宽5米</t>
  </si>
  <si>
    <t>在2024年12月前完成出行公路硬化长1公里，宽5米</t>
  </si>
  <si>
    <t>古楼乡古楼坪村横冲坑新建产业路、桥梁</t>
  </si>
  <si>
    <t>新建产业路长500米、宽4米，新建桥梁一座长10米，宽5米</t>
  </si>
  <si>
    <t>在2024年12月前完成新建产业路500米、桥梁一座长10米，宽5米</t>
  </si>
  <si>
    <t>古楼乡古楼坪村潭沙塘新建水坝水沟</t>
  </si>
  <si>
    <t>新建水沟长11米*宽0.5米*高0.5米、水坝长10米*宽2米*高3米</t>
  </si>
  <si>
    <t>在2024年12月前完成新建水沟、水坝</t>
  </si>
  <si>
    <t>古楼乡古楼坪村沈家门前产业路修建</t>
  </si>
  <si>
    <t>新建产业路500米，桥梁一座，河堤400米</t>
  </si>
  <si>
    <t>在2024年12月前完成新建产业路500米，桥梁一座，河堤400米</t>
  </si>
  <si>
    <t>古楼乡古楼坪村五六七组人畜饮水修建</t>
  </si>
  <si>
    <t>新建人畜饮水管道2000米</t>
  </si>
  <si>
    <t xml:space="preserve">在2024年12月前完成新建人畜饮水管道2000米 </t>
  </si>
  <si>
    <t>古楼乡古楼坪村狮子岩农产品储存库</t>
  </si>
  <si>
    <t>新建农产品储存库1000平方</t>
  </si>
  <si>
    <t>在2024年12月前完成新建农产品储存库1000平方</t>
  </si>
  <si>
    <t>维护农村基础设施建设，解决农产品存放问题</t>
  </si>
  <si>
    <t>古楼乡古楼坪村岩屋口农田灌溉设施</t>
  </si>
  <si>
    <t>新建农田灌溉设施长1000米，宽0.3米</t>
  </si>
  <si>
    <t>在2024年12月前完成新建农田灌溉设施长1000米，宽0.3米</t>
  </si>
  <si>
    <t>改善全村1045人生活生产条件，维护全村农用基础设施</t>
  </si>
  <si>
    <t>赤水新村</t>
  </si>
  <si>
    <t>古楼乡赤水新村向家新开田河堤</t>
  </si>
  <si>
    <t>赤水新村向家坪</t>
  </si>
  <si>
    <t>新建河堤180米</t>
  </si>
  <si>
    <t>在2024年6月前完成新建河堤180米</t>
  </si>
  <si>
    <t>古楼乡赤水新村猪娘背滑坡体加固</t>
  </si>
  <si>
    <t>钢丝网混泥土加固</t>
  </si>
  <si>
    <t>在2024年7月前完成钢丝网混泥土加固4000立方</t>
  </si>
  <si>
    <t>维护农村基础设施建设，改善全村群众的“出行难”问题。</t>
  </si>
  <si>
    <t>古楼乡赤水新村仁良屋边公路加宽砌堤</t>
  </si>
  <si>
    <t>赤水新村马形凸</t>
  </si>
  <si>
    <t>新建30米混泥土石堤</t>
  </si>
  <si>
    <t>在2024年6月前完成新建30米混泥土石堤</t>
  </si>
  <si>
    <t>古楼乡赤水新村军平屋边公路加宽砌堤</t>
  </si>
  <si>
    <t>赤水新村锅底塘</t>
  </si>
  <si>
    <t>在2024年7月前完成新建30米混泥土石堤</t>
  </si>
  <si>
    <t>仙龙村</t>
  </si>
  <si>
    <t>古楼乡仙龙村公路硬化</t>
  </si>
  <si>
    <t>公路硬化3.5公里</t>
  </si>
  <si>
    <t>在2024年12月前完成公路硬化3.5公里</t>
  </si>
  <si>
    <t>古楼乡仙龙村公路窄路加宽</t>
  </si>
  <si>
    <t>公路窄路加宽至4.5米，11公里</t>
  </si>
  <si>
    <t>在2024年12月前完成公路窄路加宽至4.5米，11公里</t>
  </si>
  <si>
    <t>双江村</t>
  </si>
  <si>
    <t>古楼乡双江村新建水坝</t>
  </si>
  <si>
    <t>新建水坝4个</t>
  </si>
  <si>
    <t>在2024年12月前完成新建水坝4个</t>
  </si>
  <si>
    <t>改善整治河道区域的人居环境，新建水坝灌溉农田及农作物</t>
  </si>
  <si>
    <t>古楼乡双江村胡凼里林下种植经济基地扩建</t>
  </si>
  <si>
    <t>扩建黄精基地300亩</t>
  </si>
  <si>
    <t>在2024年12月前完成扩建黄精基地300亩</t>
  </si>
  <si>
    <t>带动全村661户2229人，其中脱贫户和监测户107户327人的产业发展</t>
  </si>
  <si>
    <t>和谐村</t>
  </si>
  <si>
    <t>古楼乡和谐村黄土塘公路桥新建</t>
  </si>
  <si>
    <t>新建公路桥长20米宽4米</t>
  </si>
  <si>
    <t>在2024年12月前完成新建公路桥长20米宽4米</t>
  </si>
  <si>
    <t>古楼乡和谐村河堤维护</t>
  </si>
  <si>
    <t>河堤维护长1200米高4米宽1米</t>
  </si>
  <si>
    <t>在2024年12月前完成河堤维护长1200米高4米宽1米</t>
  </si>
  <si>
    <t>养殖业基地</t>
  </si>
  <si>
    <t>古楼乡和谐村蜂蜜产业基地新建</t>
  </si>
  <si>
    <t>新建产业基地120亩</t>
  </si>
  <si>
    <t>在2024年12月前完成新建蜂蜜产业基地120亩</t>
  </si>
  <si>
    <t>带动全村357户1225人的产业发展，其中脱贫户、监测户112户365人</t>
  </si>
  <si>
    <t>古楼乡和谐村十三组公路新建</t>
  </si>
  <si>
    <t>新建公路长5公里宽5米</t>
  </si>
  <si>
    <t>在2024年12月前完成新建公路长5公里宽5米</t>
  </si>
  <si>
    <t>安化县延镇林产品加工厂</t>
  </si>
  <si>
    <t>新建加工厂600平方米</t>
  </si>
  <si>
    <t>在2024年12月前完成新建加工厂600平方米</t>
  </si>
  <si>
    <t>平口镇</t>
  </si>
  <si>
    <t>上升村</t>
  </si>
  <si>
    <t>平口镇上升村小渠组太沙冲至如升组公路硬化</t>
  </si>
  <si>
    <t>上升村小渠组太沙冲</t>
  </si>
  <si>
    <t>平口镇人民政府</t>
  </si>
  <si>
    <t>长3公里，宽4.5米，厚0.2米</t>
  </si>
  <si>
    <t>按计划2023年9月完成上升村小渠组太沙冲至如升组长3公里公路硬化</t>
  </si>
  <si>
    <t>改善脱贫（监测）人口37人，其他人口283人出行条件</t>
  </si>
  <si>
    <t>范溪村</t>
  </si>
  <si>
    <t>平口镇范溪村范溪片区、罗家片区公路硬化</t>
  </si>
  <si>
    <t>长1.4公里，宽3.5米，厚0.2米</t>
  </si>
  <si>
    <t>按计划在2024年12月完成范溪村公路硬化1.4公里</t>
  </si>
  <si>
    <t>改善脱贫（监测）人口218人，其他人口1791人出行条件，促进产业发展</t>
  </si>
  <si>
    <t>金辉村</t>
  </si>
  <si>
    <t>平口镇金辉村光辉片公路扩改</t>
  </si>
  <si>
    <t>金辉村光辉片</t>
  </si>
  <si>
    <t>长2.5公里，扩宽3.5米</t>
  </si>
  <si>
    <t>按计划在2024年10月完成金辉村光辉片公路扩改2.5公里</t>
  </si>
  <si>
    <t>改善脱贫（监测）人口79人，其他人口741人出行条件</t>
  </si>
  <si>
    <t>山洋村</t>
  </si>
  <si>
    <t>平口镇山洋村村环公路硬化</t>
  </si>
  <si>
    <t>长4公里，宽4.5米，厚0.2米</t>
  </si>
  <si>
    <t>按计划2024年10月完成山洋村村环公路硬化4公里</t>
  </si>
  <si>
    <t>改善脱贫（监测）人口236人，其他人口1322人出行条件</t>
  </si>
  <si>
    <t>平口镇山洋村金沂渠道维护和水库清淤</t>
  </si>
  <si>
    <t>山洋村山茶片</t>
  </si>
  <si>
    <t>渠道长4.5公里，宽1米，清淤1万方</t>
  </si>
  <si>
    <t>按计划2023年7月完成山洋村金沂渠道4.5公里维护和水库清淤1万方</t>
  </si>
  <si>
    <t>改善脱贫（监测）人口37人，其他人口380人稻田灌溉条件</t>
  </si>
  <si>
    <t>平山村</t>
  </si>
  <si>
    <t>平口镇平山村新金公路扩改</t>
  </si>
  <si>
    <t>长1.2公路，扩宽1米</t>
  </si>
  <si>
    <t>按计划2024年12月完成平山村新金公路扩改1.2公里</t>
  </si>
  <si>
    <t>改善脱贫（监测）人口200人，其他人口1392人出行条件</t>
  </si>
  <si>
    <t>沂溪村</t>
  </si>
  <si>
    <t>平口镇沂溪村渠道改建</t>
  </si>
  <si>
    <t>渠道长2公里，宽0.25米，高0.2米</t>
  </si>
  <si>
    <t>按计划2024年12月完成沂溪村渠道改建2公里</t>
  </si>
  <si>
    <t>改善脱贫（监测）人口36人，其他人口333人稻田灌溉条件</t>
  </si>
  <si>
    <t>新坪村</t>
  </si>
  <si>
    <t>平口镇新坪村群英至梁竹公路护堤建设</t>
  </si>
  <si>
    <t>新坪村群英组至梁竹组</t>
  </si>
  <si>
    <t>护堤300立方米</t>
  </si>
  <si>
    <t>按计划在2024年5月完成护堤300立方米建设</t>
  </si>
  <si>
    <t>改善16人脱贫（监测对象）人口出行条件，促进旅游产业发展</t>
  </si>
  <si>
    <t>平口镇新坪村冯公至杨家产业路新挖</t>
  </si>
  <si>
    <t>新坪村湖鸭组</t>
  </si>
  <si>
    <t>长2公里，宽4.5米</t>
  </si>
  <si>
    <t>按计划在2024年7月完成产业路2公里建设</t>
  </si>
  <si>
    <t>改善20人脱贫（监测对象）人口出行条件，促进旅游产业发展</t>
  </si>
  <si>
    <t>花园村</t>
  </si>
  <si>
    <t>平口镇花园村横一组、塘湾组、邓家组入户路硬化</t>
  </si>
  <si>
    <t>花园村横一组、塘湾组、邓家组</t>
  </si>
  <si>
    <t>按计划在2024年10月完成入户公路硬化3公里</t>
  </si>
  <si>
    <t>改善脱贫（监测）人口63人，其他人口161人出行条件</t>
  </si>
  <si>
    <t>兴果村</t>
  </si>
  <si>
    <t>平口镇兴果村主干公路扩改建</t>
  </si>
  <si>
    <t>兴果村黄连溪至村部</t>
  </si>
  <si>
    <t>公路扩改建长5公里</t>
  </si>
  <si>
    <t>按计划2024年12月完成兴果村主干公路扩改5公里</t>
  </si>
  <si>
    <t>改善脱贫（监测）人口22人，其他人口286人出行条件</t>
  </si>
  <si>
    <t>永兴社区</t>
  </si>
  <si>
    <t>平口镇永兴社区便民服务中心公路硬化及配套设施</t>
  </si>
  <si>
    <t>硬化公路长114米，宽10米，铺设下水管道150米，集中化粪池1个</t>
  </si>
  <si>
    <t>按计划在2024年5月完成114米公路硬化及配套设施</t>
  </si>
  <si>
    <t>改善脱贫（监测）人口169人，其他人口342人出行及生活条件</t>
  </si>
  <si>
    <t>平口镇永兴社区猴兴路广场巷公路硬化及配套设施</t>
  </si>
  <si>
    <t>硬化公路长86米，宽10米，铺设下水管道100米，集中化粪池1个</t>
  </si>
  <si>
    <t>按计划在2024年5月完成86米公路硬化及配套设施</t>
  </si>
  <si>
    <t>建平社区</t>
  </si>
  <si>
    <t>平口镇建平社区四组公路硬化及配套设施</t>
  </si>
  <si>
    <t>硬化公路长70米，宽6.5米，厚0.2米，铺设下水管道140米</t>
  </si>
  <si>
    <t>按计划在2024年8月完成70米公路硬化及配套设施</t>
  </si>
  <si>
    <t>改善脱贫（监测）人口85人，其他人口163人出行及生活条件</t>
  </si>
  <si>
    <t>城南区事务中心</t>
  </si>
  <si>
    <t>中砥社区</t>
  </si>
  <si>
    <t>城南区中砥社区道路硬化</t>
  </si>
  <si>
    <t>城南区.中砥社区</t>
  </si>
  <si>
    <t>改建5公里公路及硬化</t>
  </si>
  <si>
    <t>计划改建5公里公路及硬化</t>
  </si>
  <si>
    <t>解决170户593人的出行及生产生活条件</t>
  </si>
  <si>
    <t>县城南区事务中心</t>
  </si>
  <si>
    <t>湖南省褒家冲茶场有限公司</t>
  </si>
  <si>
    <t>白抱湾茶园建设</t>
  </si>
  <si>
    <t>白抱湾</t>
  </si>
  <si>
    <t>城南事务中心</t>
  </si>
  <si>
    <t>改建茶园5苗</t>
  </si>
  <si>
    <t>计划改建5苗茶园</t>
  </si>
  <si>
    <t>带动19户70人的人均纯收入增长</t>
  </si>
  <si>
    <t>和成天下种植有限公司</t>
  </si>
  <si>
    <t>网溪黄精种植基地</t>
  </si>
  <si>
    <t>新建黄精种植基地300苗</t>
  </si>
  <si>
    <t>计划新建300苗黄精种植基地</t>
  </si>
  <si>
    <t>带动20户74人的人均纯收入增长</t>
  </si>
  <si>
    <t>农产品仓储保鲜冷链等基础设施建设</t>
  </si>
  <si>
    <t>县城南区</t>
  </si>
  <si>
    <t>安化松针产业园仓储车间建设</t>
  </si>
  <si>
    <t>安化县经济开发区</t>
  </si>
  <si>
    <t>新建仓储车间</t>
  </si>
  <si>
    <t>计划新建仓储车间900平方米</t>
  </si>
  <si>
    <t>带动10户34人的人均纯收入增长</t>
  </si>
  <si>
    <t>湖南省鹏晖农牧有限公司</t>
  </si>
  <si>
    <t>仓储车间改建</t>
  </si>
  <si>
    <t>仓储车间200平方米</t>
  </si>
  <si>
    <t>按计划改建仓储车间200平方米</t>
  </si>
  <si>
    <t>带动20户70人的人均纯收入增长</t>
  </si>
  <si>
    <t>柘溪国有林场</t>
  </si>
  <si>
    <t>白水村</t>
  </si>
  <si>
    <t>柘溪林场白水村防火通道</t>
  </si>
  <si>
    <t>防火通道8公里，20万/公里</t>
  </si>
  <si>
    <t>解决142户442人生活、生态条件</t>
  </si>
  <si>
    <t>柘溪林场白水村公路硬化</t>
  </si>
  <si>
    <t>从中金组到锁岩组全覆盖硬化60万/公里</t>
  </si>
  <si>
    <t>整治全村各户的农村环境</t>
  </si>
  <si>
    <t>安化县芙蓉国有林场</t>
  </si>
  <si>
    <t>安化县芙蓉林场2024年度欠发达国有林场巩固提升项目</t>
  </si>
  <si>
    <t>安化县林业局</t>
  </si>
  <si>
    <t>黑泥田三工区建拦水坝1个40立方米、蓄水池2个共200立方米。</t>
  </si>
  <si>
    <t>改善芙蓉国有林场基础设施条件，提升居民生产生活条件</t>
  </si>
  <si>
    <t>带动当地100户群众增加收入，解决饮水困难</t>
  </si>
  <si>
    <t>项目管理费</t>
  </si>
  <si>
    <t>安化县</t>
  </si>
  <si>
    <t>2024年度项目管理费</t>
  </si>
  <si>
    <t>县财政局</t>
  </si>
  <si>
    <t>按照资金管理办法提取项目管理费</t>
  </si>
  <si>
    <t>用好项目管理费，严格项目前期审核，加强日常监督管理</t>
  </si>
  <si>
    <t>管好用好项目资金，发挥资金最大效益</t>
  </si>
  <si>
    <t>洞市林场</t>
  </si>
  <si>
    <t>黄花溪村</t>
  </si>
  <si>
    <t>安化县洞市林场2024年欠发达国有林场巩固提升项目</t>
  </si>
  <si>
    <t>黄花溪</t>
  </si>
  <si>
    <t>新建林下种植黄精147亩</t>
  </si>
  <si>
    <t>按计划完成黄精基地建设147亩，带动当地群众发展产业增加收入</t>
  </si>
  <si>
    <t>带动当地约40户以上群众发展黄精产业，增加收入</t>
  </si>
  <si>
    <t>人才培养</t>
  </si>
  <si>
    <t>相关乡镇</t>
  </si>
  <si>
    <t>相关村</t>
  </si>
  <si>
    <t>乡村振兴致富带头人培训</t>
  </si>
  <si>
    <t>县乡村振兴局</t>
  </si>
  <si>
    <t>组织参加全省乡村振兴致富带头人产业发展型、乡村建设型和乡村治理型培训</t>
  </si>
  <si>
    <t>按计划完成培训年度任务，达到培训目标</t>
  </si>
  <si>
    <t>全面提高乡村振兴致富带头人素质，巩固前期脱贫攻坚成果，实现由乡村振兴致富能手向乡村振兴致富带头人的有效转变，夯实乡村振兴人才基础</t>
  </si>
  <si>
    <t>金融保险配套项目</t>
  </si>
  <si>
    <t>小额贷款贴息</t>
  </si>
  <si>
    <t>各乡镇</t>
  </si>
  <si>
    <t>各村</t>
  </si>
  <si>
    <t>小额信贷贴息</t>
  </si>
  <si>
    <t>为8000多户家庭贷款贴息，促进金融产业增已脱贫户收入</t>
  </si>
  <si>
    <t>完成年度小额信贷贴息补助工作，做到不漏补错补</t>
  </si>
  <si>
    <t>重点监测户产业扶持</t>
  </si>
  <si>
    <t>鼓励全县约4700户重点监测户自主发展小产业增加收入</t>
  </si>
  <si>
    <t>鼓励重点监测户自主发展小产业，增加收入</t>
  </si>
  <si>
    <t>巩固三保障成果</t>
  </si>
  <si>
    <t>教育</t>
  </si>
  <si>
    <t>享受“雨露计划”职业教育补助</t>
  </si>
  <si>
    <t>全县各乡镇</t>
  </si>
  <si>
    <t>雨露计划</t>
  </si>
  <si>
    <t>县乡村
振兴局</t>
  </si>
  <si>
    <t>补助具有正式学籍的中职、高职在读建档立卡学生约6000人</t>
  </si>
  <si>
    <t>按时发放雨露计划职业教育补助资金，做到不漏发不错发。</t>
  </si>
  <si>
    <t>帮助约6000人次已脱贫学生上学困难问题</t>
  </si>
  <si>
    <t>就业项目</t>
  </si>
  <si>
    <t>务工补助</t>
  </si>
  <si>
    <t>交通费补助</t>
  </si>
  <si>
    <t>一次性交通补助</t>
  </si>
  <si>
    <t>县乡村振兴局、县人社局</t>
  </si>
  <si>
    <t>对全县外出务工脱贫户及监测户进行一次性交通补助</t>
  </si>
  <si>
    <t>按时间节点对外出务工的脱贫户及监测户进行补助</t>
  </si>
  <si>
    <t>为全县外出务工的脱贫户监测户减少交通支出压力</t>
  </si>
  <si>
    <t>劳动奖补</t>
  </si>
  <si>
    <t>帮扶车间稳岗补贴</t>
  </si>
  <si>
    <t>对全县帮扶车间带动脱贫人口（含监测帮扶对象）就业，根据上级文件进行补贴</t>
  </si>
  <si>
    <t>按政策对带动脱贫群众就业的帮扶车间按照相关文件进行补助</t>
  </si>
  <si>
    <t>就业帮扶车间带动约3200人已脱贫人口就业</t>
  </si>
  <si>
    <t>东坪镇等相关乡镇</t>
  </si>
  <si>
    <t>全县相关村</t>
  </si>
  <si>
    <t>农村户厕改造</t>
  </si>
  <si>
    <t>农村户用卫生厕所改造10000户</t>
  </si>
  <si>
    <t>完成10000户农村户用卫生厕所的改造</t>
  </si>
  <si>
    <t>改善10000户的居住环境</t>
  </si>
  <si>
    <t>安化县农村交通道路建设</t>
  </si>
  <si>
    <t>县交通局</t>
  </si>
  <si>
    <t>全县农村公路建设,龙江公路、东梅公路配套设施建设完善等</t>
  </si>
  <si>
    <t>按时完成农村公路建设，改善群众出行条件</t>
  </si>
  <si>
    <t>改善全县200000群众生活生产条件</t>
  </si>
  <si>
    <t>安化高标准农田建设</t>
  </si>
  <si>
    <t>县农业局</t>
  </si>
  <si>
    <t>高标准农田建设配套资金</t>
  </si>
  <si>
    <t>改善群众生产条件</t>
  </si>
  <si>
    <t>柘溪镇、田庄乡</t>
  </si>
  <si>
    <t>县良繁场、香岩村</t>
  </si>
  <si>
    <t>湖南省安化县农业野生植物原生境保护区建设项目</t>
  </si>
  <si>
    <t>安化县
农业农村局</t>
  </si>
  <si>
    <t>总面积1150亩，其核心区500亩，缓冲区650亩。建设内容主要包括隔离设施、警示设施、看护设施、防火排灌设施及必要的供电供水设施等，购置数据采集分析设备，通讯巡逻设备，资源、环境监测设备及其他辅助设备。</t>
  </si>
  <si>
    <t>通过项目建设，野生农业植物资源得到安全可靠的保障，种质资源保护、利用、育种创新能 力明显提高。</t>
  </si>
  <si>
    <t>项目建设期间带动周围群众务工约200人左右，野生植物资源的保护和开发利用将为周围群众带来长远利益。</t>
  </si>
  <si>
    <t>其它</t>
  </si>
  <si>
    <t>全县</t>
  </si>
  <si>
    <t>农作物种业安全监管项目</t>
  </si>
  <si>
    <t>用于开展对全县农作物、畜禽市场监管</t>
  </si>
  <si>
    <t>目的在于规范资金使用，产生预期的社会效益和经济效益，为农村现代化发展、农民增收、农业增产提供提供保障。</t>
  </si>
  <si>
    <t>通过项目的实施，种业发展更加科学高效，农业生产安全的水平明显提高，农民增收工作得到进一步发展，提高了农业生产的效益，促进广大人民的生活水平得到提升。</t>
  </si>
  <si>
    <t>低镉品种推广项目</t>
  </si>
  <si>
    <t>水稻高产组为中稻品种，地点在羊角塘镇大坪村；水稻优质组在田庄乡茅坪村</t>
  </si>
  <si>
    <t>确保试验过程和试验结果的真实性、科学性、准确性。</t>
  </si>
  <si>
    <t>建设项目区，带动农户1340户左右，按照试验实施方案及记载表的要求进行观察记载、全区收获测产、综合评价，客观评价每个品种的特征特性。</t>
  </si>
  <si>
    <t>仙溪、乐安、长塘、羊角塘等相关镇</t>
  </si>
  <si>
    <t>仙溪、乐安、长塘、羊角塘等相关村</t>
  </si>
  <si>
    <t>高标准农田建设</t>
  </si>
  <si>
    <t>仙溪、乐安、长塘、羊角塘等相关镇相关村</t>
  </si>
  <si>
    <t>安化县农业农村局</t>
  </si>
  <si>
    <t>建设高标准农田约36000亩</t>
  </si>
  <si>
    <t>约8140</t>
  </si>
  <si>
    <t>约24400</t>
  </si>
  <si>
    <t>完成高标准农田建设约36000亩</t>
  </si>
  <si>
    <t>改善项目区内约24429位困难群众农田建设、生产条件等</t>
  </si>
  <si>
    <t>奎溪、梅城、乐安、羊角塘、高明、东坪镇</t>
  </si>
  <si>
    <t>奎溪、梅城、乐安、羊角塘、高明、东坪等相关镇相关村</t>
  </si>
  <si>
    <t>建设高标准农田约926亩</t>
  </si>
  <si>
    <t>通过项目建设，改善农田基础设施条件，提高农村抗旱抗灾能力，助力农户增产增收。</t>
  </si>
  <si>
    <t>奎溪镇等相关乡镇</t>
  </si>
  <si>
    <t>角塘村等24个村</t>
  </si>
  <si>
    <t>村级集体经济发展</t>
  </si>
  <si>
    <t>奎溪镇角塘村等19个村</t>
  </si>
  <si>
    <t>利用本村优势资源，根据村集体经济组织实际情况及市场需求，发展相关油茶、蔬菜、中药材等种植、畜禽养殖及其他相关农业产业项目，村级集体经济收入有所增加</t>
  </si>
  <si>
    <t>约9984</t>
  </si>
  <si>
    <t>约35351</t>
  </si>
  <si>
    <t>按计划完成项目建设，，解决各村从集体经济收入偏低的问题，增加农民务工收入，巩固脱贫攻坚成果</t>
  </si>
  <si>
    <t>村集体经济收入有所增加，带动全村村民增收</t>
  </si>
  <si>
    <t>优势特色千亿产业发展</t>
  </si>
  <si>
    <t>支持我县特色农业产业发展，支持产业基地提质升级、加工能力提升等环节。</t>
  </si>
  <si>
    <t>特色农业产业水平提升</t>
  </si>
  <si>
    <t>通过项目建设，带动群众增收100人以上</t>
  </si>
  <si>
    <t>新型经营主体贷款贴息</t>
  </si>
  <si>
    <t>支持相关主体进行基地、加工、品牌建设、推进产业提质上档。</t>
  </si>
  <si>
    <t>按计划完成促进主体融资目标，完成融资4亿元以上，带动群众增收</t>
  </si>
  <si>
    <t>有效缓解主体融资压力，促进进行相关建设，提升产业发展水平，带动群众增收200人以上</t>
  </si>
  <si>
    <t>马路镇等15个乡镇</t>
  </si>
  <si>
    <t>马路镇马路溪村等25个村</t>
  </si>
  <si>
    <t>省帮扶产业发展重点项目</t>
  </si>
  <si>
    <t>马路镇等15个乡镇村</t>
  </si>
  <si>
    <t>农业农村局</t>
  </si>
  <si>
    <t>利用当地优势资源，发展茶叶、蔬菜、中药材、水果等生产种植生产，支持产业基地提质升级、加工能力提升等环节。</t>
  </si>
  <si>
    <t>按计划完成项目建设，增加农民务工收入，巩固产业扶贫成果</t>
  </si>
  <si>
    <t>通过项目建设，带动脱贫户人均增收1000元以上</t>
  </si>
  <si>
    <t>安化县洞市林场黄花溪农田基础建设（二期）</t>
  </si>
  <si>
    <t>宋家冲口新建河堤、游步道：河堤120米；步行道120米；河道清碴机运工程1万立方米</t>
  </si>
  <si>
    <t>按计划完成项目建设，改善群众生活生产条件</t>
  </si>
  <si>
    <t>改善当地71户群众生活生产条件</t>
  </si>
  <si>
    <t>产地初加工和精加工及仓储保鲜冷链设施建设</t>
  </si>
  <si>
    <t>龙塘镇茶乡花海社区农产品加工车间及仓储保鲜冷链设施建设</t>
  </si>
  <si>
    <t>茶乡花海安置区</t>
  </si>
  <si>
    <t>新建约500平方米农产品加工车间及约200立方米仓储保鲜冷链设施</t>
  </si>
  <si>
    <t>完成新建约500平方米农产品加工车间及约200立方米仓储保鲜冷链设施</t>
  </si>
  <si>
    <t>年增加村集体经济收入5万元以上</t>
  </si>
  <si>
    <t>产业继续帮扶项目</t>
  </si>
  <si>
    <t>提质增效，增加企业产能与效益；提高就业，增加脱贫户和监测户收入</t>
  </si>
  <si>
    <t>通过收购产品、提供就业、技术指导、效益分红等措施带动脱贫户监测户人均增收40元以上</t>
  </si>
  <si>
    <t>大福镇尹新村九组公路</t>
  </si>
  <si>
    <t>九组</t>
  </si>
  <si>
    <t>轰爆炮石开路，破石11000立方左右，修建公路500米。</t>
  </si>
  <si>
    <t>轰爆炮石开路，破石11000立方左右，路面新建，建成后将方便群众行车至大福镇爱国主义教育基地参观学习，方便产业基地维护。</t>
  </si>
  <si>
    <t>改善1688人生产生活条件，带动集体经济发展，助力村民增收。</t>
  </si>
  <si>
    <t>司徒铺村</t>
  </si>
  <si>
    <t>高明乡司徒铺村至高明工业园公路扩建</t>
  </si>
  <si>
    <t>司徒铺村至高明工业园</t>
  </si>
  <si>
    <t>将司徒铺村至高明工业园区道路进行扩改（平整，扩宽）</t>
  </si>
  <si>
    <t>2024年10月底前完成1公里道路建设</t>
  </si>
  <si>
    <t>改善1500余群众其中300余民已脱贫户的生产运输状况，助力村民增收</t>
  </si>
  <si>
    <t>江南镇锡潭村白马片青田山公路硬化建设工程项目</t>
  </si>
  <si>
    <t>白马七组</t>
  </si>
  <si>
    <t>江南镇人民政府</t>
  </si>
  <si>
    <t>公里硬化长2.4公里，宽3.5米，高为0.2米</t>
  </si>
  <si>
    <t>2024年11月完成公路硬化2.4公里。</t>
  </si>
  <si>
    <t>改善村民出行难的问题</t>
  </si>
  <si>
    <t>奎溪村</t>
  </si>
  <si>
    <t>奎溪镇奎溪村河堤公路硬化</t>
  </si>
  <si>
    <t>奎溪镇人民政府</t>
  </si>
  <si>
    <t xml:space="preserve"> 河堤公路硬化0.75公里</t>
  </si>
  <si>
    <t>2024年11月底前完成0.75公里河堤公路建设</t>
  </si>
  <si>
    <t>改善564余群众87余民已脱贫户的生产运输状况，助力村民增收</t>
  </si>
  <si>
    <t>乐安镇尤溪村油溪片产业砂石公路</t>
  </si>
  <si>
    <t>大门山-尤溪坑</t>
  </si>
  <si>
    <t>平整路基，铺设砂石，宽：3.5米，长：2.4公里，</t>
  </si>
  <si>
    <t>2024年12月底前完成油溪片产业公路2.4公里建设</t>
  </si>
  <si>
    <t>改善1083人生产生活条件</t>
  </si>
  <si>
    <t>马路镇马路溪村青云山片区入户公路硬化二期</t>
  </si>
  <si>
    <t>青云山片</t>
  </si>
  <si>
    <t>入户公路硬化1.2公里</t>
  </si>
  <si>
    <t>2024年12月底前完成1.2公里公路硬化</t>
  </si>
  <si>
    <t>改善462人出行、生产生活条件</t>
  </si>
  <si>
    <t>马路镇马路溪村马路溪片区一至四组公路公路扩改与新建</t>
  </si>
  <si>
    <t>马路溪片</t>
  </si>
  <si>
    <t>公路扩改2公里，新修1公里</t>
  </si>
  <si>
    <t>2024年12月底前完成公路扩改2公里，公路新修1公里</t>
  </si>
  <si>
    <t>解决群众出行问题及农户农产品运输，节省出行时间。</t>
  </si>
  <si>
    <t>梅城镇龙安村伊南片河堤维修加固</t>
  </si>
  <si>
    <t>龙安村伊南片1-4组</t>
  </si>
  <si>
    <t>河堤维修加固：长128m,宽1.4m，高7m</t>
  </si>
  <si>
    <t>2024年10月底前完成128m的河堤维修加固</t>
  </si>
  <si>
    <t>改善360余群众41余已脱贫户的生产运输状况，助力村民增收</t>
  </si>
  <si>
    <t>清塘铺镇苏溪村公路建设</t>
  </si>
  <si>
    <t>改建、扩建</t>
  </si>
  <si>
    <t>下溪段、中溪段</t>
  </si>
  <si>
    <t>300米沥青路面提质改造，扩宽石溪至苏溪路段桥梁一座</t>
  </si>
  <si>
    <t>2024年8月底前完成300米沥青路面提质改造，扩宽石溪至苏溪路段桥梁一座</t>
  </si>
  <si>
    <t>35名村民筹工筹劳，为全村3428名村民的交通带来了保障，同时帮助村部环境进行了提质</t>
  </si>
  <si>
    <t>渠江镇桃坪村梽木冲水坝建设项目</t>
  </si>
  <si>
    <t>修复梽木冲水坝一座，蓄水量达400m³</t>
  </si>
  <si>
    <t>2024年8月完成项目建设，蓄水量400m³以上，保障农田灌溉面积200亩以上。</t>
  </si>
  <si>
    <t>提高了抵抗自然灾害能力，保证了131名已脱贫人口的生产生活用地安全</t>
  </si>
  <si>
    <t>渠江镇桃坪村庄家组河堤建设</t>
  </si>
  <si>
    <t>新建庄家组段河堤0.8公里</t>
  </si>
  <si>
    <t>2024年7月底前完成河堤新建0.8公里</t>
  </si>
  <si>
    <t>提高了抵抗自然灾害能力，保证了131名已脱贫人口的生产生活用地安全，改善生产条件、提高农作物生产量，增加农户收入</t>
  </si>
  <si>
    <t>滔溪镇滔东社区梨树百花组至狗平里新建公路</t>
  </si>
  <si>
    <t>滔溪镇人民政府</t>
  </si>
  <si>
    <t>道路新修建3公里</t>
  </si>
  <si>
    <t>2024年11月底前完成道路建设</t>
  </si>
  <si>
    <t>改善500人生产生活条件</t>
  </si>
  <si>
    <t>大溪村</t>
  </si>
  <si>
    <t>仙溪镇大溪村水毁河堤修复建设（淡家塅）</t>
  </si>
  <si>
    <t>淡家塅</t>
  </si>
  <si>
    <t>水毁河堤修复370米</t>
  </si>
  <si>
    <t>2024年3月底已完成水毁河堤修复建设</t>
  </si>
  <si>
    <t>改善周边120户生产生活条件。</t>
  </si>
  <si>
    <t>仙溪镇大溪村李家塅道路及护堤建设</t>
  </si>
  <si>
    <t>李家组</t>
  </si>
  <si>
    <t>李家塅道路及护堤建设385米</t>
  </si>
  <si>
    <t>2024年3月底已完成李家塅道路及护堤建设385米</t>
  </si>
  <si>
    <t>改善周边160户生产生活条件。</t>
  </si>
  <si>
    <t>双烟村</t>
  </si>
  <si>
    <t>烟溪镇双烟村农村道路建设项目</t>
  </si>
  <si>
    <t>烟溪镇人民政府</t>
  </si>
  <si>
    <t>公路整修扩宽1.5公里</t>
  </si>
  <si>
    <t>2024年10月底前完成1.5里公路建设</t>
  </si>
  <si>
    <t>改善892余群众185余名已脱贫户的生产运输状况，助力村民增收</t>
  </si>
  <si>
    <t>长塘镇通溪村大峰山流域柳溪段河堤建设</t>
  </si>
  <si>
    <t>大峰山流域柳溪段</t>
  </si>
  <si>
    <t>长塘镇人民政府</t>
  </si>
  <si>
    <t>总长530米，新建河堤，河堤加固</t>
  </si>
  <si>
    <t>2024年12月底前完成0.53公里河堤建设</t>
  </si>
  <si>
    <t>保障农田灌溉，确保粮食丰收</t>
  </si>
  <si>
    <t>农村道路建设</t>
  </si>
  <si>
    <t>乐安镇葡萄村葡萄洞至文白再至白龙连接公路、文白水库至鹰嘴岩连接公路路基平整铺沙</t>
  </si>
  <si>
    <t>葡萄村葡萄洞至文白再至白龙连接公路、文白水库至鹰嘴岩连接公路</t>
  </si>
  <si>
    <t>葡萄村葡萄洞至文白再至白龙连接公路、文白水库至鹰嘴岩连接公路路基平整铺沙，全长2.3公里。</t>
  </si>
  <si>
    <t>52户</t>
  </si>
  <si>
    <t>195人</t>
  </si>
  <si>
    <t>按计划完成葡萄村葡萄洞至文白再至白龙连接公路、文白水库至鹰嘴岩连接公路2.3公里路基平整铺沙。</t>
  </si>
  <si>
    <t>改善生产条件，提高经济效益，解决218户829余人群众出行问题</t>
  </si>
  <si>
    <t>乐安镇葡萄村葡萄洞、文白片、邓家冲幸福屋场建设</t>
  </si>
  <si>
    <t>葡萄村葡萄洞（冷家组、谢家组）、文白片（文白组、文底组、文岩组、文底组）、邓家冲（新屋组、洞门组）</t>
  </si>
  <si>
    <t>葡萄村葡萄洞、文白片、邓家冲共3个幸福屋场提质升级</t>
  </si>
  <si>
    <t>50户</t>
  </si>
  <si>
    <t>191人</t>
  </si>
  <si>
    <t>按计划完成葡萄村葡萄洞、文白片、邓家冲共3个幸福屋场的提质升级。</t>
  </si>
  <si>
    <t>改善人居环境，提升182户726余人群众居住环境问题</t>
  </si>
  <si>
    <t>农村污水治理</t>
  </si>
  <si>
    <t>乐安镇葡萄村邓家冲至葡萄洞主干道、鹰嘴老学校至卢家湾主干道路边排水沟修复；汤家坝至葡萄洞河道清理修复</t>
  </si>
  <si>
    <t>葡萄村邓家冲至葡萄洞主干道、鹰嘴老学校至卢家湾主干道路边；汤家坝至葡萄洞河道</t>
  </si>
  <si>
    <t>葡萄村邓家冲至葡萄洞主干道（全长约1000米）、鹰嘴老学校至卢家湾主干道（全长约300米）路边排水沟修复；汤家坝至葡萄洞河道（全长约1000米）清理修复</t>
  </si>
  <si>
    <t>按计划完成葡萄村邓家冲至葡萄洞主干道（全长约1000米）、鹰嘴老学校至卢家湾主干道（全长约300米）路边排水沟修复；汤家坝至葡萄洞河道（全长约1000米）清理修复</t>
  </si>
  <si>
    <t>改善污水处理问题</t>
  </si>
  <si>
    <t>种植养殖加工服务</t>
  </si>
  <si>
    <t>乐安镇葡萄村红皮小籽花生基地、药材基地、荷花基地建设</t>
  </si>
  <si>
    <t>葡萄村葡萄片、文白片、鹰嘴片；汤家坝组、葡萄片；葡萄洞及村部周边</t>
  </si>
  <si>
    <t>乐安镇葡萄村红皮小籽花生基地（约100亩）、药材基地（约50亩）、荷花基地（约100亩）</t>
  </si>
  <si>
    <t>按计划完成乐安镇葡萄村红皮小籽花生基地（约100亩）、药材基地（约50亩）、荷花基地（约100亩）</t>
  </si>
  <si>
    <t>增加村集体经济收入</t>
  </si>
  <si>
    <t>光伏项目</t>
  </si>
  <si>
    <t>乐安镇葡萄村村民服务中心办公楼屋顶安装光伏发电</t>
  </si>
  <si>
    <t>葡萄村村民服务中心办公楼屋顶</t>
  </si>
  <si>
    <t>建太阳能光伏发电（面积约300平方米）并入电网</t>
  </si>
  <si>
    <t>按计划完成葡萄村村民服务中心办公楼屋顶光伏安装</t>
  </si>
  <si>
    <t>农村道路建设（通村、通户路）</t>
  </si>
  <si>
    <t>山口村</t>
  </si>
  <si>
    <t>仙溪镇山口村山大公路道路扩宽建设</t>
  </si>
  <si>
    <t>山大公路喇叭口与207国道连接处</t>
  </si>
  <si>
    <t xml:space="preserve"> 100米道路扩宽（C30混泥土厚30厘米碎石路基底层、宽处约12米，窄处约5米）</t>
  </si>
  <si>
    <t>按计划完成山大公路100米道路扩宽。改善周边97户农户及8户脱贫户交通隐患状况，解决群众安全出行问题。</t>
  </si>
  <si>
    <t>改善周边97户农户及8户脱贫户交通隐患状况，解决群众安全出行问题。</t>
  </si>
  <si>
    <t>仙溪镇山口村新建安全饮水池、管道维修</t>
  </si>
  <si>
    <t>田溪片大通里（田溪水库旁）</t>
  </si>
  <si>
    <t>新建蓄水池300立方及管道维修约2000米（PE管口径（维修管道口径125mm-20mm））</t>
  </si>
  <si>
    <t>按计划新建蓄水池300立方及管道维修约2000米，解决田溪片农户198户及脱贫户12户饮水水问题，改善群众饮水难的问题。</t>
  </si>
  <si>
    <t>改善田溪片农户198户及脱贫户12户饮水水问题，改善群众饮水难的问题。</t>
  </si>
  <si>
    <t>仙溪镇山口村村组道路硬化</t>
  </si>
  <si>
    <t>江塘片十一组至八组道路</t>
  </si>
  <si>
    <t>改建长约450米、宽约5米、厚20厘米的道路硬化</t>
  </si>
  <si>
    <t>按计划完成改建长约450米道路硬化，解决江塘87户农户及8户脱贫户交通隐患状况，解决群众安全出行问题。</t>
  </si>
  <si>
    <t>改善江塘片十一组至八组道路状况，解决江塘87户农户及8户脱贫户交通隐患状况，解决群众安全出行问题。</t>
  </si>
  <si>
    <t>仙溪镇山口村生活污水治理项目</t>
  </si>
  <si>
    <t>整治</t>
  </si>
  <si>
    <t>山口五组</t>
  </si>
  <si>
    <t>约1000立方淤泥（淤水）清理</t>
  </si>
  <si>
    <t>按计划完成约1000立方淤泥（淤水）清理。改善周边97户农户及3户脱贫户生产生活条件，改善居住环境，提升生活品质。</t>
  </si>
  <si>
    <t>改善周边97户农户及3户脱贫户生产生活条件，改善居住环境，提升生活品质。</t>
  </si>
  <si>
    <t>仙溪镇山口村黄金贡柚、贡梨水果基地建设</t>
  </si>
  <si>
    <t>富坳头</t>
  </si>
  <si>
    <t>新建一个约20亩的种植贡柚、贡梨苗木约2000株（配施肥料）的水果基地</t>
  </si>
  <si>
    <t>按计划完成新建一个约20亩的种植贡柚、贡梨苗木约2000株（配施肥料）的水果基地。解决周边16户农户及2户脱贫户提供适当就业岗位，促进当地相关产业发展，带动特色产业，增加农户收入。</t>
  </si>
  <si>
    <t>解决周边16户农户及2户脱贫户提供适当就业岗位，促进当地相关产业发展，带动特色产业，增加农户收入。</t>
  </si>
  <si>
    <t>岩坡新村</t>
  </si>
  <si>
    <t>东坪镇岩坡新村道路建设、公路硬化</t>
  </si>
  <si>
    <t>环园公路连接线路基建设220米、车桥组公路硬化250米</t>
  </si>
  <si>
    <t>按时完成环园公路连接线路基建设220米、车桥组公路硬化250米</t>
  </si>
  <si>
    <t>为1106户村民提供交通方便</t>
  </si>
  <si>
    <t>东坪镇岩坡新村河堤修复、加固</t>
  </si>
  <si>
    <t>新建、恢复</t>
  </si>
  <si>
    <t>红岩塘拦水坝、湾内河堤修建、大毛坪河堤修复、烟家塘河堤修复、台上沟河堤加高、谌宇屋对面河堤修复、岩坡公路河堤基础加固共520米</t>
  </si>
  <si>
    <t>按时完成红岩塘拦水坝、湾内河堤修建、大毛坪河堤修复、烟家塘河堤修复、台上沟河堤加高、谌宇屋对面河堤修复、岩坡公路河堤基础加固共520米</t>
  </si>
  <si>
    <t>帮助208户805人脱贫人口防洪提供安全</t>
  </si>
  <si>
    <t>东坪镇岩坡新村黄精种植及配套设施建设</t>
  </si>
  <si>
    <t>黄精基地建设（黄精种植、黄精基地配套设施）共40亩</t>
  </si>
  <si>
    <t>按时完成黄精基地建设（黄精种植、黄精基地配套设施）共40亩</t>
  </si>
  <si>
    <t>帮助10户27人脱贫人口提供就业</t>
  </si>
  <si>
    <t>东坪镇岩坡新村农业配套设施建设</t>
  </si>
  <si>
    <t>新建、续建</t>
  </si>
  <si>
    <t>桃园基地拦水坝加高1.6米、新修拦水坝1个、粮油基地沟渠建设1100米</t>
  </si>
  <si>
    <t>按时完成桃园基地拦水坝加高1.6米、新修拦水坝1个、粮油基地沟渠建设1100米</t>
  </si>
  <si>
    <t>为28户脱贫人口提供饮水灌溉提供便利</t>
  </si>
  <si>
    <t>东坪镇岩坡新村产业路建设</t>
  </si>
  <si>
    <t>九冲凹水果基地公路扩改3.7公里</t>
  </si>
  <si>
    <t>按时完
成九冲凹水果基地公路扩改3.7公里</t>
  </si>
  <si>
    <t>为岩坡新村1106户群众提供交通和产品运输提供便利</t>
  </si>
  <si>
    <t>胡家村</t>
  </si>
  <si>
    <t>千马山业茶园提质增效项目</t>
  </si>
  <si>
    <t>安化县千马山茶业有限公司</t>
  </si>
  <si>
    <t>对300亩茶园挖机施工(基地3公里道路扩建、土壤翻耕），实施有机肥代替化肥</t>
  </si>
  <si>
    <t>项目实施后，茶叶产品产量可提高至1200公斤/年，年收益增加到170万元</t>
  </si>
  <si>
    <t>通过“公司+农户”的模式等方式，可带动项目区茶农平均增收3500元</t>
  </si>
  <si>
    <t>八五六茶厂提质升级项目</t>
  </si>
  <si>
    <t>安化县八五六茶叶有限公司</t>
  </si>
  <si>
    <t>对厂房路面进行硬化共720平方；厂房扩建260平方及生产车间改建提升</t>
  </si>
  <si>
    <t>项目实施后，厂区毛茶生产加工能力达3000担/年</t>
  </si>
  <si>
    <t>通过务工务劳等方式，可带动项目区茶农平均每户增收3000元</t>
  </si>
  <si>
    <t>陶澍街</t>
  </si>
  <si>
    <t>建玲茶园提质增效项目</t>
  </si>
  <si>
    <t>湖南建玲实业有限公司</t>
  </si>
  <si>
    <t>修筑3.5*350米茶园耕种道路；新修625平方米砖混挡土墙；新植茶苗12.5万株</t>
  </si>
  <si>
    <t>项目实施后，年降低采摘成本近10万元</t>
  </si>
  <si>
    <t>通过务工务劳等方式，可带动项目区茶农平均每户增收1500元</t>
  </si>
  <si>
    <t>白沙社区</t>
  </si>
  <si>
    <t>白沙溪茶叶生产提质增效项目</t>
  </si>
  <si>
    <t>湖南省白沙溪茶厂股份有限公司</t>
  </si>
  <si>
    <t>对1000亩茶园基地进行有机化提质改造；改造升级2条茶叶生产线</t>
  </si>
  <si>
    <t>项目实施后，可新增优质黑茶200吨</t>
  </si>
  <si>
    <t>通过务工务劳等方式，可带动项目区茶农平均增收6000元以上</t>
  </si>
  <si>
    <t>经开区</t>
  </si>
  <si>
    <t>山有德茶厂提质升级项目</t>
  </si>
  <si>
    <t>安化县山有德茶业有限公司</t>
  </si>
  <si>
    <t>扩建厂区流转仓库、打包车间、晾晒棚；购买压茶机、杀青机等设备</t>
  </si>
  <si>
    <t>项目实施后，生产加工黑茶成品年产可达5吨</t>
  </si>
  <si>
    <t>通过务工务劳等方式，可带动项目区农户平均增收2000元以上</t>
  </si>
  <si>
    <t>新农民茶园提质增效项目</t>
  </si>
  <si>
    <t>安化新农民茶业有限公司</t>
  </si>
  <si>
    <t>安装太阳能杀虫灯30盏、购买割草机等设备54套</t>
  </si>
  <si>
    <t>项目实施后，除覆盖自有茶园300亩外，能辐射茶农茶园100余亩</t>
  </si>
  <si>
    <t>通过务工务劳等方式，可带动项目区农户平均增收500元以上</t>
  </si>
  <si>
    <t>亦神茶园提质增效项目</t>
  </si>
  <si>
    <t>湖南亦神芙蓉茶业股份有限公司</t>
  </si>
  <si>
    <t>对400亩茶园基地配套设施建设，机耕道600米、排水渠600米，茶园浆砌挡墙300米</t>
  </si>
  <si>
    <t>项目实施后，年产茶叶鲜叶原料可提至1000担鲜叶</t>
  </si>
  <si>
    <t>通过保底收购、技术指导等方式，可带动项目区农户平均增收400元以上</t>
  </si>
  <si>
    <t>云天阁茶园体质增效项目</t>
  </si>
  <si>
    <t>安化县云天阁茶业有限公司</t>
  </si>
  <si>
    <t>对300亩茶园行有机化提质改造；茶树种购买</t>
  </si>
  <si>
    <t>项目实施后，年产茶叶鲜叶原料可提至400担鲜叶</t>
  </si>
  <si>
    <t>通过务工务劳等方式，可带动项目区农户平均增收6000元以上</t>
  </si>
  <si>
    <t>高马二溪村</t>
  </si>
  <si>
    <t>高甲溪茶园提质增效向母</t>
  </si>
  <si>
    <t>湖南高甲溪农业科技有限公司</t>
  </si>
  <si>
    <t>对茶园公路进行2千米扩建，投放有机肥20万斤</t>
  </si>
  <si>
    <t>项目实施后，增产8万斤、增收40万元</t>
  </si>
  <si>
    <t>通过务工务劳等方式，可带动项目区农户平均增收8000元以上</t>
  </si>
  <si>
    <t>华莱茶厂提质升级项目</t>
  </si>
  <si>
    <t>湖南华莱生物科技有限公司</t>
  </si>
  <si>
    <t>建设2200平方米的自动化智能黑茶晾晒场</t>
  </si>
  <si>
    <t>项目实施后可实现年加工黑茶5000吨加工能力</t>
  </si>
  <si>
    <t>通过务工务劳等方式，可带动项目区农户平均增收1万元以上</t>
  </si>
  <si>
    <t>苍场百岁茶园提质增效项目</t>
  </si>
  <si>
    <t>安化县苍场百岁生态农业种养专业合作社</t>
  </si>
  <si>
    <t>对500亩茶园进行提质改造，有机肥替代化肥</t>
  </si>
  <si>
    <t>项目实施后，年产茶叶鲜叶原料可达12500担</t>
  </si>
  <si>
    <t>七仙洞村</t>
  </si>
  <si>
    <t>万森茶园提质增效项目</t>
  </si>
  <si>
    <t>安化万森生态农业专业合作社</t>
  </si>
  <si>
    <t>对100亩茶园基地进行提质改造，进行有机化培管</t>
  </si>
  <si>
    <t>项目实施后带动250人以上茶农优质参与产业发展，带动就业</t>
  </si>
  <si>
    <t>通过保底收购、技术指导等方式，可带动项目区农户平均增收4000元以上</t>
  </si>
  <si>
    <t>天茶村</t>
  </si>
  <si>
    <t>长岭坡茶园提质增效项目</t>
  </si>
  <si>
    <t>安化县长岭坡生态旅游发展有限公司</t>
  </si>
  <si>
    <t>对200亩茶园进行有机培管，有机肥替代化肥</t>
  </si>
  <si>
    <t>项目实施后，茶叶产量可提至40万斤/年，年产值达200万元</t>
  </si>
  <si>
    <t>九龙池村</t>
  </si>
  <si>
    <t>湘池茶园提质增效项目</t>
  </si>
  <si>
    <t>安化县湘池生态农业开发有限公司</t>
  </si>
  <si>
    <t>对100亩茶园进行有机培管，有机肥替代化肥</t>
  </si>
  <si>
    <t>项目实施后，年产茶叶鲜叶原料可达3000担</t>
  </si>
  <si>
    <t>通过务工务劳、土地流转等方式，可带动项目区农户平均增收1500元以上</t>
  </si>
  <si>
    <t>谌友山茶园提质增效项目</t>
  </si>
  <si>
    <t>安化县谌友山茶业有限公司</t>
  </si>
  <si>
    <t>对150亩茶园进行提质改造，购买茶苗、有机肥替代化肥等</t>
  </si>
  <si>
    <t>项目实施后，年产茶叶鲜叶原料可达40000斤</t>
  </si>
  <si>
    <t>通过务工务劳等方式，可带动项目区农户平均增收4500元以上</t>
  </si>
  <si>
    <t>胜荣村</t>
  </si>
  <si>
    <t>高马茗缘茶厂提质升级项目</t>
  </si>
  <si>
    <t>安化县高马茗缘茶业有限责任公司</t>
  </si>
  <si>
    <t>对500平方厂房提质升级改建</t>
  </si>
  <si>
    <t>项目实施后，厂区毛茶生产加工能力达1万担/年</t>
  </si>
  <si>
    <t>通过务工务劳等方式，可带动项目区农户平均增收3500元以上</t>
  </si>
  <si>
    <t>祥强源茶厂提质升级项目</t>
  </si>
  <si>
    <t>安化县祥强源茶业有限公司</t>
  </si>
  <si>
    <t>对厂房进行55平方米的扩建，冷藏仓库60平米，新增七星灶22平米</t>
  </si>
  <si>
    <t>项目实施后，厂区毛茶生产加工能力达0.12万担/年</t>
  </si>
  <si>
    <t>通过保底收购、务工务劳等方式，可带动项目区农户平均增收2000元以上</t>
  </si>
  <si>
    <t>湖南坡茶厂提质升级项目</t>
  </si>
  <si>
    <t>安化县湖南坡茶业有限公司</t>
  </si>
  <si>
    <t>对毛茶仓库清洁化改造650㎡；七星灶起落装置一座</t>
  </si>
  <si>
    <t>项目实施后，厂区毛茶生产加工能力达0.2万担/年</t>
  </si>
  <si>
    <t>通过务工务劳等方式，可带动项目区农户平均增收1000元以上</t>
  </si>
  <si>
    <t>黑茶集团茶厂提质升级项目</t>
  </si>
  <si>
    <t>湖南安化黑茶集团有限公司</t>
  </si>
  <si>
    <t>启动3000㎡现代化仓储建设，其中包括购买叉车、防潮垫、隔水板、运输推车、毛茶陈化标准仓装置等</t>
  </si>
  <si>
    <t>按计划，按目标完成仓库改扩建工程，提高茶叶储存标准，减少损耗，加强茶叶信息化采集，整合黑茶市场标准，对黑茶品质有效分类。</t>
  </si>
  <si>
    <t>通过安排脱贫户、监测户参与务工务劳、仓储保管、茶叶运输，预计农户平均每年增加1500元左右收入。</t>
  </si>
  <si>
    <t>唐溪村</t>
  </si>
  <si>
    <t>黑茶集团茶园提质增效项目</t>
  </si>
  <si>
    <t>改建600亩茶园，包括购买有机化肥、抽水泵、采茶机、喷灌机、撒肥车、茶叶杀青机、叉车等农机设备，完成茶园渠道改造、土壤肥力提升、覆盖式喷灌设施等建设。</t>
  </si>
  <si>
    <t>按计划，按目标完成智慧茶园升级改扩建工程，预计增加鲜叶产量3000担，预计年收益增加11万元。</t>
  </si>
  <si>
    <t>以“企业+基地+农户”的经营模式，与基地、农户结成稳定互赢的利益联结机制。一是发放肥料，由公司统一提供生产所需物品、配套设施等。二是签订劳动协议，优先安排脱贫户、监测户参与务工务劳，通过采茶、施肥、打药等生产活动，预计农户平均每年增加1700元左右收入。</t>
  </si>
  <si>
    <t>冷家嘴社区</t>
  </si>
  <si>
    <t>安化县2023年中央财政以工代赈项目（冷市镇冷家嘴社区思模溪河段治理）</t>
  </si>
  <si>
    <t>冷家嘴社区思模溪河段河道治理1.3公里、护岸700米、人行道6300平方米，护栏700米等</t>
  </si>
  <si>
    <t>按计划完成冷家嘴社区思模溪河段河道治理1.3公里、护岸700米、人行道6300平方米，护栏700米等</t>
  </si>
  <si>
    <t>项目实施过程中，按照“能用人工的尽量不用机械”的要求，提供4507工日，用工70人，发放报酬138.4万元；提供公益岗位5个，其中易地搬迁3人。</t>
  </si>
  <si>
    <t>滔溪镇新联村河堤建设项目</t>
  </si>
  <si>
    <t>联兴、新开片500米河堤修建</t>
  </si>
  <si>
    <t>按计划完成联兴、新开片500米河堤修建</t>
  </si>
  <si>
    <t>维护基础设施，改善生活生产条件建立管护制度，提高了抵抗自然灾害能力，保证新联村生产生活用地安全</t>
  </si>
  <si>
    <t>民利村</t>
  </si>
  <si>
    <t>安化县大福镇民利村集中安置点基础配套设施项目</t>
  </si>
  <si>
    <t>文溪河桥至民利村委、民立村安置点27600平米路面铺设油砂，建设排水沟240米、污水管线240米，2座处理池，建设2处挡土墙。</t>
  </si>
  <si>
    <t>按计划完成文溪河桥至民利村委、民立村安置点27600平米路面铺设油砂，建设排水沟240米、污水管线240米，2座处理池，建设2处挡土墙。</t>
  </si>
  <si>
    <t>项目实施过程中，按照“能用人工的尽量不用机械”的要求，提供9935工日，拟用工130人，预计发放报酬275.95万元；提供公益岗位4个，其中易地搬迁1人。</t>
  </si>
  <si>
    <t>烟竹社区</t>
  </si>
  <si>
    <t>2024年东坪镇烟竹社区以工代赈基础设施建设项目</t>
  </si>
  <si>
    <t>东坪镇人民政府</t>
  </si>
  <si>
    <r>
      <rPr>
        <sz val="9"/>
        <color theme="1"/>
        <rFont val="宋体"/>
        <charset val="134"/>
      </rPr>
      <t>烟竹社区组级公路楠竹组至魏家组公路硬化</t>
    </r>
    <r>
      <rPr>
        <sz val="9"/>
        <color theme="1"/>
        <rFont val="Times New Roman"/>
        <charset val="134"/>
      </rPr>
      <t>1</t>
    </r>
    <r>
      <rPr>
        <sz val="9"/>
        <color theme="1"/>
        <rFont val="宋体"/>
        <charset val="134"/>
      </rPr>
      <t>公里。</t>
    </r>
  </si>
  <si>
    <r>
      <rPr>
        <sz val="9"/>
        <color theme="1"/>
        <rFont val="宋体"/>
        <charset val="134"/>
      </rPr>
      <t>计划完成烟竹社区组级公路楠竹组至魏家组公路硬化</t>
    </r>
    <r>
      <rPr>
        <sz val="9"/>
        <color theme="1"/>
        <rFont val="Times New Roman"/>
        <charset val="134"/>
      </rPr>
      <t>1</t>
    </r>
    <r>
      <rPr>
        <sz val="9"/>
        <color theme="1"/>
        <rFont val="宋体"/>
        <charset val="134"/>
      </rPr>
      <t>公里。</t>
    </r>
  </si>
  <si>
    <t>项目实施过程中，按照“能用人工的尽量不用机械”的要求，提供500工日，拟用工50人，预计发放报酬12.2万元.</t>
  </si>
  <si>
    <t>苍湘村</t>
  </si>
  <si>
    <t>2024年大福镇苍湘村以工代赈基础设施建设项目</t>
  </si>
  <si>
    <t>大福镇苍湘村村民委员会</t>
  </si>
  <si>
    <t>苍湘村六组至桃江县鸬鹚渡镇蒋家冲乡村公路，共计长572米，路面宽度3.5米，混凝土厚度20cm。</t>
  </si>
  <si>
    <t>按计划完成苍湘村六组至桃江县鸬鹚渡镇蒋家冲乡村公路，共计长572米，路面宽度3.5米，混凝土厚度20cm。</t>
  </si>
  <si>
    <t>项目实施过程中，按照“能用人工的尽量不用机械”的要求，提供320工日，拟用工14人，预计发放报酬6.4万元。</t>
  </si>
  <si>
    <t>山漳村</t>
  </si>
  <si>
    <t>仙溪镇山漳村以工代赈基础设施建设项目</t>
  </si>
  <si>
    <t>渔坝山桥头至大岩线连接公路扩建80米；村级主干道维修2000米</t>
  </si>
  <si>
    <t>按计划完成连接公路80米的扩建及村级主干道2000米路段内的维修。</t>
  </si>
  <si>
    <t>项目实施过程中，按照“能用人工的尽量不用机械”的要求，提供30个工日，拟用工10人，预计发放报酬7.2万元。</t>
  </si>
  <si>
    <t>2024年南金乡卸甲村茶油坪路面修复以及硬化以工代赈项目</t>
  </si>
  <si>
    <t>南金乡卸甲村茶油坪路面修复以及硬化500米</t>
  </si>
  <si>
    <t>按计划完成南金乡卸甲村茶油坪路面修复以及硬化500米</t>
  </si>
  <si>
    <t>项目实施过程中，按照“能用人工的尽量不用机械”的要求，带动8户10人增收，既维护了基础设施，又改善了村民生活条件，提高了抵抗自然灾害能力，保证卸甲村生产生活用地安全</t>
  </si>
  <si>
    <t>易地扶贫搬迁后续产业扶持</t>
  </si>
  <si>
    <t>乐安镇青峰村</t>
  </si>
  <si>
    <t>续建花生基地100亩，茶叶基地150亩，新建蔬菜基地20亩</t>
  </si>
  <si>
    <t>按计划完成续建花生基地100亩，茶叶基地150亩，新建蔬菜基地20亩</t>
  </si>
  <si>
    <t>解决易地搬迁群众9人就业，巩固已脱贫群众180人。实现人均年增收800元</t>
  </si>
  <si>
    <t>安化县乐安镇又香小籽花生家庭农场</t>
  </si>
  <si>
    <t>梅城镇茅田铺村</t>
  </si>
  <si>
    <t>进购孵化机3台，成套饲料设备1套，饲料原材料150吨</t>
  </si>
  <si>
    <r>
      <rPr>
        <sz val="10"/>
        <color rgb="FF000000"/>
        <rFont val="宋体"/>
        <charset val="134"/>
      </rPr>
      <t>按计划完成</t>
    </r>
    <r>
      <rPr>
        <sz val="10"/>
        <color rgb="FF000000"/>
        <rFont val="宋体"/>
        <charset val="134"/>
      </rPr>
      <t>进购孵化机3台，成套饲料设备1套，饲料原材料150吨</t>
    </r>
  </si>
  <si>
    <t>解决易地搬迁群众10人就业，巩固已脱贫群众308人。实现人均年增收4000元</t>
  </si>
  <si>
    <t>安化县建林种养专业合作社</t>
  </si>
  <si>
    <t>新建中药材种植基地30亩</t>
  </si>
  <si>
    <t>按计划完成新建中药材种植基地30亩</t>
  </si>
  <si>
    <t>解决易地搬迁群众32人就业，巩固已脱贫群众1158人。实现人均年增收500元</t>
  </si>
  <si>
    <t>安化县茂坤中药材种植专业合作社</t>
  </si>
  <si>
    <t>高明铺村村</t>
  </si>
  <si>
    <t>黑明铺村</t>
  </si>
  <si>
    <t>新建100亩红薯种植基地。</t>
  </si>
  <si>
    <t>按计划完成新建100亩红薯种植基地。</t>
  </si>
  <si>
    <t>解决易地搬迁群众36人就业，巩固已脱贫群众16人，实现人均年增收2000元</t>
  </si>
  <si>
    <t>湖南省益阳市安化县高明乡高明铺村经济合作社</t>
  </si>
  <si>
    <t>帮扶车间建设</t>
  </si>
  <si>
    <t>扩建豆制品加工车间400平米</t>
  </si>
  <si>
    <r>
      <rPr>
        <sz val="10"/>
        <color rgb="FF000000"/>
        <rFont val="宋体"/>
        <charset val="134"/>
      </rPr>
      <t>按计划完成</t>
    </r>
    <r>
      <rPr>
        <sz val="9"/>
        <color theme="1"/>
        <rFont val="宋体"/>
        <charset val="134"/>
      </rPr>
      <t>扩建豆制品加工车间400平米</t>
    </r>
  </si>
  <si>
    <t>解决易地搬迁群众 8人就业，巩固已脱贫群众1296人，实现人均年增收3000元</t>
  </si>
  <si>
    <t>湖南沂溪生态农业有限公司</t>
  </si>
  <si>
    <t>改建10亩草莓种植基地，新建草莓种植大棚，改建肥水一体化水渠800米，草莓苗木提质升级</t>
  </si>
  <si>
    <t>按计划完成改建10亩草莓种植基地，新建草莓种植大棚，改建肥水一体化水渠800米，草莓苗木提质升级</t>
  </si>
  <si>
    <t>解决易地搬迁群众10人就业，巩固已脱贫群众403人。实现人均年增收500元</t>
  </si>
  <si>
    <t>安化县沂水生态葡提专业合作社</t>
  </si>
  <si>
    <t>购买6头电子秤三角包袋泡茶包装机1台</t>
  </si>
  <si>
    <t>按计划完成购买6头电子秤三角包袋泡茶包装机1台</t>
  </si>
  <si>
    <t>解决易地搬迁群众1人就业，巩固已脱贫群众45人，实现人均年增收3000元</t>
  </si>
  <si>
    <t>安化县仙山茶叶开发有限公司</t>
  </si>
  <si>
    <t>扩建苎麻基地100亩</t>
  </si>
  <si>
    <t>按计划完成扩建苎麻基地100亩。</t>
  </si>
  <si>
    <t>解决易地搬迁群众14人就业，巩固已脱贫群众181人，实现人均年增收3000元</t>
  </si>
  <si>
    <t>益阳滔溪竹麻林纺科技发展有限公司</t>
  </si>
  <si>
    <t>江南镇大屋村</t>
  </si>
  <si>
    <t>新建厂房600平米</t>
  </si>
  <si>
    <t>按计划完成新建厂房600平米</t>
  </si>
  <si>
    <t>解决易地搬迁群众10人就业，巩固已脱贫群众1084人。实现人均年增收4000元</t>
  </si>
  <si>
    <t>安化县飞鱼农业有限公司</t>
  </si>
  <si>
    <t>槎溪村</t>
  </si>
  <si>
    <t>新建、扩建</t>
  </si>
  <si>
    <t>槎溪村兰田组</t>
  </si>
  <si>
    <t>新扩建银鸿黄精固体饮料生产车间一栋，总建筑面积2200平米；新研发黄精产品2款，新建黄精基地100亩。</t>
  </si>
  <si>
    <t>按计划完成新扩建银鸿黄精固体饮料生产车间一栋，总建筑面积2200平米；新研发黄精产品2款，新建黄精基地100亩。</t>
  </si>
  <si>
    <t>解决易地搬迁群众20人就业，巩固已脱贫群众1020人。人均年增收2000元</t>
  </si>
  <si>
    <t>湖南银鸿农业发展有限公司</t>
  </si>
  <si>
    <t>龙塘镇人民政府</t>
  </si>
  <si>
    <t>200亩茶、花、果园提质增效</t>
  </si>
  <si>
    <t>按计划完成200亩茶、花、果园提质增效</t>
  </si>
  <si>
    <t>解决易地搬迁群众35人就业，巩固已脱贫群众2588人，实现人均年增收2000元</t>
  </si>
  <si>
    <t>安化县茶乡花海生态文化体验园有限公司</t>
  </si>
  <si>
    <t>新建黄精种植基地200亩</t>
  </si>
  <si>
    <t>按计划完成新建黄精种植基地200亩</t>
  </si>
  <si>
    <t>解决易地搬迁群众32人就业，巩固已脱贫群众892人。实现人均年增收2500元</t>
  </si>
  <si>
    <t>安化万福山旅游开发有限公司</t>
  </si>
  <si>
    <t>新建腊肉烘干房100平</t>
  </si>
  <si>
    <t>按计划完成新建腊肉烘干房100平</t>
  </si>
  <si>
    <t>解决易地搬迁群众2人就业，巩固已脱贫群众260人。实现人均年增收4500元</t>
  </si>
  <si>
    <t>安化县乌云界藏香猪原生态状态养殖专业合作社</t>
  </si>
  <si>
    <t>探溪村</t>
  </si>
  <si>
    <t>安化县柘溪国有林场</t>
  </si>
  <si>
    <t>对特色产业王家界50亩品改柑橘基地实施绿色有机培管培育，并对部分柑橘额品种进行品种更新改造</t>
  </si>
  <si>
    <t>按计划完成50亩品改柑橘基地绿色有机培管培育，并对部分柑橘品种进行品种更新改造</t>
  </si>
  <si>
    <t>解决易地搬迁群众15人就业，巩固已脱贫群众116人。实现人均年增收3200元</t>
  </si>
  <si>
    <t>安化县五七校柑桔专业合作社</t>
  </si>
  <si>
    <t>大坪村</t>
  </si>
  <si>
    <t>羊角塘镇人民政府</t>
  </si>
  <si>
    <t>购置加工设备1套</t>
  </si>
  <si>
    <t>按计划完成购置加工设备1套</t>
  </si>
  <si>
    <t>解决易地扶贫搬迁群众9人就业，巩固已脱贫群众6人。实现人均年增收6600元</t>
  </si>
  <si>
    <t>安化县锐泰农林发展有限公司</t>
  </si>
  <si>
    <t>提质改造茶园600亩</t>
  </si>
  <si>
    <t>按计划完成提质改造茶园600亩</t>
  </si>
  <si>
    <t>解决易地搬迁群众25人就业，巩固已脱贫群众85人。实现人均年增收3000元</t>
  </si>
  <si>
    <t>包台村</t>
  </si>
  <si>
    <t>新建仓储150平方米，果蔬基地培管100亩</t>
  </si>
  <si>
    <t>按计划完成新建仓储150平方米，果蔬基地培管100亩</t>
  </si>
  <si>
    <t>解决易地搬迁群众21人就近就业，巩固已脱贫群众30人，人均年增收3100元。</t>
  </si>
  <si>
    <t>安化县台上农业发展有限公司</t>
  </si>
  <si>
    <t>新增猪仔存栏500头</t>
  </si>
  <si>
    <t>按计划完成新增猪仔存栏500头</t>
  </si>
  <si>
    <t>解决易地搬迁群众13人就业，巩固已脱贫群众929人。实现人均年增收5000元</t>
  </si>
  <si>
    <t>安化通发畜牧养殖专业合作社</t>
  </si>
  <si>
    <t>一年培管两季茶园面积40亩，人工修建、除草、整土</t>
  </si>
  <si>
    <t>按计划完成一年培管两季茶园面积40亩，人工修建、除草、整土</t>
  </si>
  <si>
    <t>解决易地搬迁群众80人就业，巩固已脱贫群众158人。实现人均年增收1600元</t>
  </si>
  <si>
    <t>湖南安化林鼎茶业有限公司</t>
  </si>
  <si>
    <t>增添储存容器40个，厂房扩建60平米</t>
  </si>
  <si>
    <t>按计划完成增添储存容器40个，厂房扩建60平米</t>
  </si>
  <si>
    <t>解决易地搬迁群众28人就业，巩固已脱贫群众424人，实现人均年增收800元</t>
  </si>
  <si>
    <t>安化县奎溪益农辣椒种植专业合作社</t>
  </si>
  <si>
    <t>扩建炒货车间</t>
  </si>
  <si>
    <t>按计划完成扩建炒货车间</t>
  </si>
  <si>
    <t>解决易地搬迁群众40人就业，巩固已脱贫群众20人。实现人均年增收20000元</t>
  </si>
  <si>
    <t>湖南山山绿色食品有限公司</t>
  </si>
  <si>
    <t>唐溪茶场</t>
  </si>
  <si>
    <t>柘溪镇人民政府</t>
  </si>
  <si>
    <t>小水果提质改造100亩</t>
  </si>
  <si>
    <t>按计划完成小水果提质改造100亩</t>
  </si>
  <si>
    <t>解决易地搬迁群众15人就业，巩固已脱贫群众93人。实现人均年增收3000元</t>
  </si>
  <si>
    <t>安化县唐溪茶场</t>
  </si>
  <si>
    <t>新建中蜂养殖产品包装车间40平米，购买蜂蜜存储配件180个</t>
  </si>
  <si>
    <t>按计划完成新建中蜂养殖产品包装车间40平米，购买蜂蜜存储配件180个</t>
  </si>
  <si>
    <t>解决易地搬迁群众16人就业，巩固已脱贫群众81人。实现人均年增收6100元</t>
  </si>
  <si>
    <t>安化县和谐中蜂养殖专业合作社</t>
  </si>
  <si>
    <t>清塘居委</t>
  </si>
  <si>
    <t>污水管网提质改造</t>
  </si>
  <si>
    <t>按计划完成污水管网提质改造</t>
  </si>
  <si>
    <t>完善清塘铺镇清塘居委安置区181户731人生产生活条件</t>
  </si>
  <si>
    <t>小型农业水利设施建设（恢复农村小水源蓄水能力）项目</t>
  </si>
  <si>
    <t>安化县水利局</t>
  </si>
  <si>
    <t>完成全县232处小型农业水利设施建设</t>
  </si>
  <si>
    <t>新增蓄水能力37.29万m³</t>
  </si>
  <si>
    <t>新增改善灌溉面积3.11万亩</t>
  </si>
  <si>
    <t>提升山上经济作物灌溉水源保障项目</t>
  </si>
  <si>
    <t>提升全县83处山上经济作物灌溉水源保障</t>
  </si>
  <si>
    <t>提升灌溉保障能力面积2.12万亩</t>
  </si>
  <si>
    <t>新增蓄水能力8.16万m³</t>
  </si>
  <si>
    <t>农村饮水供水保障工程</t>
  </si>
  <si>
    <t>完成6个水厂管网改建、延伸，保障供水能力</t>
  </si>
  <si>
    <t>新增农村供水保障人口5.4万人</t>
  </si>
  <si>
    <t>小型农业水利设施建设项目</t>
  </si>
  <si>
    <t>完成全县211处小型农业水利设施建设</t>
  </si>
  <si>
    <t>新增蓄水能力41.54万m³</t>
  </si>
  <si>
    <t>新增改善灌溉面积3.16万亩</t>
  </si>
  <si>
    <t>完成70处提升山上经济作物灌溉水源保障能力</t>
  </si>
  <si>
    <t>新增蓄水能力13.37万m³</t>
  </si>
  <si>
    <t>新增改善灌溉面积1.03万亩</t>
  </si>
  <si>
    <t>南华村</t>
  </si>
  <si>
    <t>安化县贰柒队种养专业合作社茶叶加工设备建设项目</t>
  </si>
  <si>
    <t>南华村第二十三村民组126号</t>
  </si>
  <si>
    <t>安化县贰柒队种养专业合作社</t>
  </si>
  <si>
    <t>购买茶叶加工设备：揉茶机4台、烘干机1台</t>
  </si>
  <si>
    <t>年产值80万</t>
  </si>
  <si>
    <t>联系社员人均增收1万元</t>
  </si>
  <si>
    <t>田庄乡樟楠湾引水灌溉项目</t>
  </si>
  <si>
    <t>安化县樟楠湾中药材发展专业合作社</t>
  </si>
  <si>
    <t>引水管道2公里，蓄水池30m³，灌溉面积500亩</t>
  </si>
  <si>
    <t>解决8户25人的灌溉饮水问题</t>
  </si>
  <si>
    <t>改善8户居民灌溉饮水难的问题</t>
  </si>
  <si>
    <t>百竹园村</t>
  </si>
  <si>
    <t>田庄乡肖家坳生态农业专业合作社茶园培育项目</t>
  </si>
  <si>
    <t>安化县肖家坳生态农业专业合作社</t>
  </si>
  <si>
    <t>70亩老茶园培育，主要用于补苗、加施茶枯肥。</t>
  </si>
  <si>
    <t>提升70亩老茶园品质，提升质量、数量</t>
  </si>
  <si>
    <t>解决17户已脱贫人口茶叶品种改良及改进种植方式，带动群众增收</t>
  </si>
  <si>
    <t>洞市林场雨顺茶园公路扩改项目</t>
  </si>
  <si>
    <t>许家仑</t>
  </si>
  <si>
    <t>安化县雨顺生态专业合作社</t>
  </si>
  <si>
    <t>金家冲至许家仑茶园公路扩改1.0公里</t>
  </si>
  <si>
    <t>完成1公里公路扩改</t>
  </si>
  <si>
    <t>改善生产生活条件，带动黄花溪村脱贫户、监测6户增收</t>
  </si>
  <si>
    <t>江南镇黄石村同心茶园培管项目</t>
  </si>
  <si>
    <t>黄家片区</t>
  </si>
  <si>
    <t>提质改造茶园基地100亩</t>
  </si>
  <si>
    <t>提质改造茶园基地100亩，补种茶苗，施农家有机肥，移剪，以提高茶叶产量，带动脱贫户增收</t>
  </si>
  <si>
    <t>提高茶叶产量，同时可带动当地脱贫户11人就业，每人增收劳动收入3800元</t>
  </si>
  <si>
    <t>长塘镇中山村茶园道路新建项目</t>
  </si>
  <si>
    <t>茶园道路新建长700米，平均宽度3.5米</t>
  </si>
  <si>
    <t>按时按质完成中山村茶园道路新建长700米，平均宽度3.5米</t>
  </si>
  <si>
    <t>提供临时就业岗位20个，带动周边群众就业</t>
  </si>
  <si>
    <t>丫山村</t>
  </si>
  <si>
    <t>长塘镇丫山村莫家排茶园道路建设项目</t>
  </si>
  <si>
    <t>莫家排茶园道路建设：长200米，宽5.5米</t>
  </si>
  <si>
    <t>按计划完成丫山村文溪片莫家排茶园道路建设：长600米，宽5.5米</t>
  </si>
  <si>
    <t>提供临时就业岗位10个，带动周边群众就业</t>
  </si>
  <si>
    <t>小淹镇钧泽源茶园基地提质改造项目</t>
  </si>
  <si>
    <t>小淹镇胜利村</t>
  </si>
  <si>
    <t>安化县钧泽源茶业专业合作社</t>
  </si>
  <si>
    <t>对小淹镇胜利村140亩茶园基地提质改造</t>
  </si>
  <si>
    <t>对140亩低产损毁严重茶园进行全面提质升级改造，完成茶苗品种改良和茶梯提质升级改造及开沟等工程，同时对改造后茶园进行有机化培管。</t>
  </si>
  <si>
    <t xml:space="preserve">项目受益户8人，其中解决脱贫（监测）户用工6人，人均年增收1000元以上。
</t>
  </si>
  <si>
    <t>老安村</t>
  </si>
  <si>
    <t>小淹镇老安村黄宝元茶园道路建设项目</t>
  </si>
  <si>
    <t>老安村向家，新家组</t>
  </si>
  <si>
    <t>老安村村民委员会</t>
  </si>
  <si>
    <t>黄宝元茶园道路建设160米</t>
  </si>
  <si>
    <t>按计划2024年4月底前完成黄宝元茶园道路建设160米</t>
  </si>
  <si>
    <t>解决52户，209人茶叶运输问题</t>
  </si>
  <si>
    <t>安化县茶本味茶业专业合作社老茶园基地提质增效项目</t>
  </si>
  <si>
    <t>仙溪镇芙蓉村</t>
  </si>
  <si>
    <t>安化县茶本味茶业专业合作社</t>
  </si>
  <si>
    <t>完成105亩老茶园施用有机肥等提质增效工作</t>
  </si>
  <si>
    <t>完成105亩老茶园施用有机肥等提质增效工作。项目带动收益农户9人，其中带动地方脱贫（监测）户就业7人。</t>
  </si>
  <si>
    <t>项目带动收益农户9人，其中带动地方脱贫（监测）户就业7人。</t>
  </si>
  <si>
    <t>产业园(区)</t>
  </si>
  <si>
    <t>沿峰村</t>
  </si>
  <si>
    <t>仙溪镇新开岭茶园公路建设</t>
  </si>
  <si>
    <t>新开岭</t>
  </si>
  <si>
    <t>湖南省益阳市安化县仙溪镇沿峰村村民委员会</t>
  </si>
  <si>
    <t>新建茶园公路1.5公里</t>
  </si>
  <si>
    <t>完成茶园公路建设1.5公里</t>
  </si>
  <si>
    <t>改善26户村民生产运输通行条件</t>
  </si>
  <si>
    <t>仙溪镇檀木茶园公路维修项目</t>
  </si>
  <si>
    <t>仙溪镇大溪村</t>
  </si>
  <si>
    <t>湖南省益阳市安化县仙溪镇大溪村经济合作社</t>
  </si>
  <si>
    <t>维修檀木茶园公路1.9公里</t>
  </si>
  <si>
    <t>便于合作社成员茶叶生产、运输、培管，改善18户村民交通出行条件</t>
  </si>
  <si>
    <t>柘溪渔场</t>
  </si>
  <si>
    <t>安化县五湖生态农业专业合作社茶园基地提质升级改造项目</t>
  </si>
  <si>
    <t>轿顶山</t>
  </si>
  <si>
    <t>安化县五湖生态农业专业合作社</t>
  </si>
  <si>
    <t>对轿顶山100亩茶果园基地进行补种清理、除草修建管理、开沟排水除障等规范化管理，并对基地进行低产改造，实施有机肥替代化肥培管培育提质升级改造。</t>
  </si>
  <si>
    <t>对基地进行低产改造，实施有机肥替代化肥培管培育提质升级改造。项目带动受益农户4户，其中带动脱贫户就业6人。</t>
  </si>
  <si>
    <t>项目受益农户4户，其中带动脱贫户就业6人，人均年增收1000元以上。</t>
  </si>
  <si>
    <t>六步溪梅山坑茶园提质改造项目</t>
  </si>
  <si>
    <t>安化县渣洋家庭农场</t>
  </si>
  <si>
    <t>茶园施肥培管40亩、开垦茶园4亩、茶园道路改造3条</t>
  </si>
  <si>
    <t>完成40亩茶园提质改造</t>
  </si>
  <si>
    <t>带动5户受益人10人增收3万元</t>
  </si>
  <si>
    <t>马路镇蒋坪村茶园提质改造项目</t>
  </si>
  <si>
    <t>马路镇蒋坪村</t>
  </si>
  <si>
    <t>安化老虎岩生态农业专业合作社</t>
  </si>
  <si>
    <t>购置茶叶专用肥肥20吨用于50亩茶园培管</t>
  </si>
  <si>
    <t>茶园基地培管完成后可以每亩增产鲜叶300斤，共计1.5万斤，能支付农户采摘工资8万元，为合作社增收将近4万元</t>
  </si>
  <si>
    <t>带动30人次的农户就业，提升茶叶品质，提高生产效率；每年带动农户增收1万元</t>
  </si>
  <si>
    <t>马路镇青云界茶园提质改造项目</t>
  </si>
  <si>
    <t>折尔村苦山青云界</t>
  </si>
  <si>
    <t>对青云界100亩茶园提质改造</t>
  </si>
  <si>
    <t>对青云界茶园进行提质改造，面积100亩。</t>
  </si>
  <si>
    <t>提高茶叶产量及茶品质，同时带动当地脱贫户就业16人，提高脱贫户年收入。</t>
  </si>
  <si>
    <t>莫家山茶园基地改扩建项目</t>
  </si>
  <si>
    <t>莫家山</t>
  </si>
  <si>
    <t>安化县洞山茶叶种植专业合作社</t>
  </si>
  <si>
    <t>对100亩茶园品种改良从储叶齐改为黄金茶，萌芽早，氨基酸含量高</t>
  </si>
  <si>
    <t>对100亩茶园品种改良，提高茶园产质产量，使其持续丰产</t>
  </si>
  <si>
    <t>提供就业服务，使农户在家门口就业，取得劳动收入</t>
  </si>
  <si>
    <t>安化县亮汉旺茶业专业合作社茶园培管项目</t>
  </si>
  <si>
    <t>祖师界</t>
  </si>
  <si>
    <t>安化县亮汉旺茶业专业合作社</t>
  </si>
  <si>
    <t>茶园修剪120亩、购置有机肥料5吨</t>
  </si>
  <si>
    <t>完成茶园培管，提高茶叶产量，每亩增产鲜叶200斤，提升茶叶质量，提高茶园的经济效益。</t>
  </si>
  <si>
    <t>带动农户30人就业，提升茶叶品质，提高生产效率；每年带动农户增收1万元</t>
  </si>
  <si>
    <t>谢家溪</t>
  </si>
  <si>
    <t>马路镇谢家溪村茶园基地建设</t>
  </si>
  <si>
    <t>安化县荣华茶叶种植专业合作社</t>
  </si>
  <si>
    <t>50亩老茶园复垦，2公里茶园道路恢复</t>
  </si>
  <si>
    <t>鲜叶产量提升20吨，项目实施主体增加年销售收入40万元</t>
  </si>
  <si>
    <t>带动农户就业，提供40个就业岗位。预计为农户增收35万元。</t>
  </si>
  <si>
    <t>和平村</t>
  </si>
  <si>
    <t>奎溪镇胡子哥茶园基地道路建设项目</t>
  </si>
  <si>
    <t>永新桥村和平组</t>
  </si>
  <si>
    <t>安化胡子哥生态农业专业合作社</t>
  </si>
  <si>
    <t>茶园基地道路建设1公里</t>
  </si>
  <si>
    <t>建设茶园基地道路1公里</t>
  </si>
  <si>
    <t>改善交通条件</t>
  </si>
  <si>
    <t>通溪桥村</t>
  </si>
  <si>
    <t>烟溪镇天茶园茶园道路建设项目</t>
  </si>
  <si>
    <t>艾家寨天茶园</t>
  </si>
  <si>
    <t>安化县烟溪镇夏国勋家庭农场</t>
  </si>
  <si>
    <t>茶园工作路建设240米</t>
  </si>
  <si>
    <t>按计划完成茶园工作路建设240米</t>
  </si>
  <si>
    <t>带动8户30人务工增收</t>
  </si>
  <si>
    <t>卧龙村</t>
  </si>
  <si>
    <t>烟溪镇卧龙源茶园培管项目</t>
  </si>
  <si>
    <t>烟溪镇新云马村</t>
  </si>
  <si>
    <t>安化县烟溪老卧茶叶种植专业合作社</t>
  </si>
  <si>
    <t>50亩茶园基地提质改造</t>
  </si>
  <si>
    <t>按计划完成50亩茶园培管</t>
  </si>
  <si>
    <t>带动30户60人改善生产生活条件</t>
  </si>
  <si>
    <t>烟溪镇鑫源茶园培管项目</t>
  </si>
  <si>
    <t>烟溪镇天茶村</t>
  </si>
  <si>
    <t>安化县鑫源种养专业合作社</t>
  </si>
  <si>
    <t>60亩茶园提质改造</t>
  </si>
  <si>
    <t>按计划完成60亩茶园培管</t>
  </si>
  <si>
    <t>带动20户60人改善生产生活条件</t>
  </si>
  <si>
    <t>烟溪镇平顶界茶园培管项目</t>
  </si>
  <si>
    <t>新云马村平顶界</t>
  </si>
  <si>
    <t>安化县张嘉茶叶种植专业合作社</t>
  </si>
  <si>
    <t>50亩茶园提质改造</t>
  </si>
  <si>
    <t>带动8户28人改善生产生活条件</t>
  </si>
  <si>
    <t>大福镇东阳村茶园公路硬化项目</t>
  </si>
  <si>
    <t>金龙组松背界上-龙石山屋旁</t>
  </si>
  <si>
    <t>大福镇东阳村</t>
  </si>
  <si>
    <t>入茶园公路硬化250米</t>
  </si>
  <si>
    <t>完成250米入茶园公路硬化</t>
  </si>
  <si>
    <t>解决东阳村已脱贫人口46人的出行难的问题</t>
  </si>
  <si>
    <t>安化县竹叶山有机茶叶种植专业合作社茶园培管项目</t>
  </si>
  <si>
    <t>安化县竹叶山有机茶叶种植专业合作社</t>
  </si>
  <si>
    <t>30亩茶园培管修剪，锄草、施有机肥</t>
  </si>
  <si>
    <t>提高茶叶产能</t>
  </si>
  <si>
    <t>带动当地脱贫户就业20户60人
，每人增收劳动收入4000元。</t>
  </si>
  <si>
    <t>安化县梅城镇十里村经济合作社茶叶储存场地建设项目</t>
  </si>
  <si>
    <t>河山桥</t>
  </si>
  <si>
    <t>安化县梅城镇十里村经济合作社</t>
  </si>
  <si>
    <t>茶叶储存场地60平方米建设</t>
  </si>
  <si>
    <r>
      <rPr>
        <sz val="9"/>
        <color theme="1"/>
        <rFont val="Times New Roman"/>
        <charset val="134"/>
      </rPr>
      <t>2024</t>
    </r>
    <r>
      <rPr>
        <sz val="9"/>
        <color theme="1"/>
        <rFont val="宋体"/>
        <charset val="134"/>
      </rPr>
      <t>年</t>
    </r>
    <r>
      <rPr>
        <sz val="9"/>
        <color theme="1"/>
        <rFont val="Times New Roman"/>
        <charset val="134"/>
      </rPr>
      <t>11</t>
    </r>
    <r>
      <rPr>
        <sz val="9"/>
        <color theme="1"/>
        <rFont val="宋体"/>
        <charset val="134"/>
      </rPr>
      <t>月底前完成茶叶储存场地60平方米建设</t>
    </r>
  </si>
  <si>
    <t>改善茶叶存储条件，通过收购周边群众茶叶、提高务工岗位等方式，提高周边群众收入。</t>
  </si>
  <si>
    <t>清塘铺镇苏溪村产业路</t>
  </si>
  <si>
    <t>苏溪村下溪、曹家片区</t>
  </si>
  <si>
    <t>建设2条产业公路4公里</t>
  </si>
  <si>
    <t>2024年11月底前完成4公里红崖关产业路建设</t>
  </si>
  <si>
    <t>改善苏溪村1000余群众260余已脱贫户的生产运输状况，助力村民增收</t>
  </si>
  <si>
    <t>清塘铺镇苏溪村农产品仓储保鲜冷链</t>
  </si>
  <si>
    <t>苏溪村邹家片区</t>
  </si>
  <si>
    <r>
      <rPr>
        <sz val="9"/>
        <color theme="1"/>
        <rFont val="宋体"/>
        <charset val="134"/>
      </rPr>
      <t>新建农产品仓储保鲜冷链以及烘房约150M</t>
    </r>
    <r>
      <rPr>
        <vertAlign val="superscript"/>
        <sz val="9"/>
        <color theme="1"/>
        <rFont val="宋体"/>
        <charset val="134"/>
      </rPr>
      <t>3</t>
    </r>
  </si>
  <si>
    <t>2024年11月底前完成全村农产品仓储保鲜冷链以及烘房约150M3建设</t>
  </si>
  <si>
    <t>改善3458人生产生活条件</t>
  </si>
  <si>
    <t>乐安镇尤溪村果蔬体验园基地建设</t>
  </si>
  <si>
    <t>尤溪村桃树组刘家组彭家组</t>
  </si>
  <si>
    <t>120亩果蔬园基地整理。</t>
  </si>
  <si>
    <t>挖机整理基地120亩</t>
  </si>
  <si>
    <t>为改决产业振兴示范项目，拓展发展特色产业，创新一、二、三产业融合理念。解决脱贫户50人就业，70户口农户增收。</t>
  </si>
  <si>
    <t>仙溪镇大溪村基础设施配套建设</t>
  </si>
  <si>
    <t>河道清理约1.5公里，公路塌方修复2处</t>
  </si>
  <si>
    <t>按计划完成河道清理约1.5公里，公路塌方修复2处。改善611名已脱贫人口生活条件，带动当地脱贫户稳定增收。</t>
  </si>
  <si>
    <t>改善611名已脱贫人口生活条件，带动当地脱贫户稳定增收。</t>
  </si>
  <si>
    <t>大苍村</t>
  </si>
  <si>
    <t>冷市镇大苍村河道建设项目</t>
  </si>
  <si>
    <t>河道建设1800米</t>
  </si>
  <si>
    <t>2024年11月完成河道1800米建设</t>
  </si>
  <si>
    <t>通过直接帮扶建立有效联结机制，带动400户群众稳定增收</t>
  </si>
  <si>
    <t>冷市镇大苍村五组、八组公路硬化项目</t>
  </si>
  <si>
    <t>五组、八组</t>
  </si>
  <si>
    <t>组级公路硬化2.5公里</t>
  </si>
  <si>
    <t>完成组级公路硬化2.5公里</t>
  </si>
  <si>
    <t>改善268人的生产生活条件</t>
  </si>
  <si>
    <t>龙塘镇茶乡花海社区产业路</t>
  </si>
  <si>
    <t>龙塘镇茶乡花海社区10组至16组</t>
  </si>
  <si>
    <t>修建产业路约7公里，砌堤、埋置涵管</t>
  </si>
  <si>
    <t>完成10组至16组产业路约7公里，砌堤、埋置涵管</t>
  </si>
  <si>
    <t>沙田溪</t>
  </si>
  <si>
    <t>龙塘镇沙田溪村1、2组“美丽屋场”建设</t>
  </si>
  <si>
    <t>龙塘镇沙田溪村1组、2组</t>
  </si>
  <si>
    <t>沙田溪村</t>
  </si>
  <si>
    <t>修建一组、二组长约1000米、宽4.5米、厚8厘米的1公里公路提质改造建设</t>
  </si>
  <si>
    <t>完成一组、二组长约1000米、宽4.5米、厚8厘米的1公里公路提质改造建设</t>
  </si>
  <si>
    <t>改善1973人生产生活条件、村容村貌</t>
  </si>
  <si>
    <t>龙塘镇沙田溪村产业道路建设</t>
  </si>
  <si>
    <t>4、12、14、18组</t>
  </si>
  <si>
    <t>修建生产性道路5公里</t>
  </si>
  <si>
    <t>完成三条共计5公里左右的道路修建。</t>
  </si>
  <si>
    <t>改善1973人改善林业生产经营条件，、提高林业资源利用率，增加村民收入</t>
  </si>
  <si>
    <t>江南镇木溪口村深洞坳公路扩改硬化</t>
  </si>
  <si>
    <t>丛竹四组至阿丘新村</t>
  </si>
  <si>
    <t>公路扩改硬化里程400米、宽3.5米、厚0.18米。</t>
  </si>
  <si>
    <t>2023年12月前完成公路扩改400米</t>
  </si>
  <si>
    <t>解决附近群众及已脱贫人口近1000人出行难问题</t>
  </si>
  <si>
    <t>江南镇木溪口村黄精观光基地建设</t>
  </si>
  <si>
    <t>100亩黄精种植基地培管。</t>
  </si>
  <si>
    <t>2023年12月前完成100亩黄精种植</t>
  </si>
  <si>
    <t>流转村民林地租赁土地100亩，解决50人就业，发展村集体经济</t>
  </si>
  <si>
    <t>肖家村小溪口、大力组</t>
  </si>
  <si>
    <t>永正永安大力1270米、高3.9米、宽0.8米共3964方河堤建设</t>
  </si>
  <si>
    <t>按期完成3964立方米小溪口大力河堤建设</t>
  </si>
  <si>
    <t>解决104户及百足陶家片共280亩稻田灌溉，为每户村民每年增收500元以上</t>
  </si>
  <si>
    <t>小淹镇老安村溪堤砌堤</t>
  </si>
  <si>
    <t>老安村朱子溪周围</t>
  </si>
  <si>
    <t>朱子溪周围砌溪堤440米</t>
  </si>
  <si>
    <t>按计划2024年12月底前完成朱子溪周围砌溪堤440米</t>
  </si>
  <si>
    <t>解决了转龙，付兴两组180亩土地灌溉用水，提高了防洪抗旱能力，实现稻田增产，人民增收</t>
  </si>
  <si>
    <t>休闲农业和乡村旅游</t>
  </si>
  <si>
    <t>柘溪镇大溶溪社区溯溪石板栈道（二期）</t>
  </si>
  <si>
    <t>2023年10月</t>
  </si>
  <si>
    <t>新建白鹤洞溯溪石板栈道2公里及附属设施</t>
  </si>
  <si>
    <t>按计划，按目标完成新建白鹤洞溯溪石板栈道2公里及附属设施</t>
  </si>
  <si>
    <t>为496户1436位居民的出行提供便利</t>
  </si>
  <si>
    <t>马路镇马路溪村入户公路硬化</t>
  </si>
  <si>
    <t>对入户公路硬化4.5公里</t>
  </si>
  <si>
    <t>完成全村入户公路硬化4.5公里建设,有效的发展民宿经济；预计2024年12月完工。</t>
  </si>
  <si>
    <t>方便周边村民2218人出行，改善其生产生活条件。</t>
  </si>
  <si>
    <t>马路镇马路溪村河堤建设</t>
  </si>
  <si>
    <t>新建河堤长97米，高5米</t>
  </si>
  <si>
    <t>完成河堤建设97米；预计2024年12月完工。</t>
  </si>
  <si>
    <t>方便周边村民870人出行，改善其生产生活条件。</t>
  </si>
  <si>
    <t>马路镇黄金村河道建设</t>
  </si>
  <si>
    <t>黄金村河道</t>
  </si>
  <si>
    <t>新建河道3公里、新建高、低坝3处、排水沟2.8公里，防洪护堤200米</t>
  </si>
  <si>
    <t>新建河道一处，长度3公里，确保汛期安全及生态环境保护问题。</t>
  </si>
  <si>
    <t>改善1632人口的生态环境及安全出行。</t>
  </si>
  <si>
    <t>南金乡南金提质升级基础建设</t>
  </si>
  <si>
    <t>南金村4.5组浆砌堤长约400米、高2米、宽1米</t>
  </si>
  <si>
    <t>改善全村506户生产生活条件。</t>
  </si>
  <si>
    <t>挂青弯路面建设8800平方米</t>
  </si>
  <si>
    <t>高明乡司徒铺村河堤建设</t>
  </si>
  <si>
    <t>司徒铺村庙湾组、庙背组、漆树组、新屋组</t>
  </si>
  <si>
    <t>司徒铺村河堤建设长1000米宽1.2米高2.5米</t>
  </si>
  <si>
    <t>在2023年10月完成河堤建设长1000米宽1.2米高2.5米</t>
  </si>
  <si>
    <t>提高了抵抗自然的灾害能力，保证了358名农户的生产生活用地安全</t>
  </si>
  <si>
    <t>梅城镇龙安村庙冲骨干山塘改造</t>
  </si>
  <si>
    <t>伊中4组</t>
  </si>
  <si>
    <t>塘基除险加固、山塘清淤7500m³</t>
  </si>
  <si>
    <t>9月底前完成塘基除险加固、山塘清淤7500m³</t>
  </si>
  <si>
    <t>改善20户87人已脱贫户、监测户灌溉条件，提高生产效能、确保山塘正常使用。</t>
  </si>
  <si>
    <t>梅城镇龙安村坟塘水库排水灌溉沟</t>
  </si>
  <si>
    <t>龙安3-9组</t>
  </si>
  <si>
    <t>总长890M、高0.7M、宽0.5M</t>
  </si>
  <si>
    <t>9月底前完成890米排水灌溉沟建设</t>
  </si>
  <si>
    <t>提高抵抗自然能力，解决26户102人脱贫户（监测户）灌溉问题，助其年度增收。</t>
  </si>
  <si>
    <t>长塘镇通溪村水利设施建设</t>
  </si>
  <si>
    <t>通溪村大峰山流域</t>
  </si>
  <si>
    <t>河道清淤1.5公里/河堤新建150米</t>
  </si>
  <si>
    <t>按时按质完成河道清淤1.5公里/河堤新建150米</t>
  </si>
  <si>
    <t>改善当地人居环境，方便群众生产，解决全村355户农田灌溉、日常用水问题，提供临时就业岗位10个</t>
  </si>
  <si>
    <t>滔东社区转盘至杉树弯组</t>
  </si>
  <si>
    <t>滔溪镇滔东社区公路和河堤工程</t>
  </si>
  <si>
    <t>公路和河堤工程2公里</t>
  </si>
  <si>
    <t>按计划2024年12月完成公路和河堤工程2公里的修建</t>
  </si>
  <si>
    <t>大福镇尹新村水毁河堤维修1公里</t>
  </si>
  <si>
    <t>尹田片四五组至村委办公楼</t>
  </si>
  <si>
    <t>河堤维修1公里</t>
  </si>
  <si>
    <t>完成水毁河堤维修1公里</t>
  </si>
  <si>
    <t>完成水毁河堤维修1公里，改善群众生产生活条件。该项目建成后给406户群众1688人出行带来方便。其中脱贫户（监测户）60户276人</t>
  </si>
  <si>
    <t>福泉村</t>
  </si>
  <si>
    <t>羊角塘镇福泉村产业基地建设</t>
  </si>
  <si>
    <t>新增青菜种植基地200亩</t>
  </si>
  <si>
    <t>计划新增青菜种植基地200亩</t>
  </si>
  <si>
    <t>解决400人以上的村民就业，实现经济增收，提高生活水平</t>
  </si>
  <si>
    <t>江南镇锡潭村锡潭大桥维修</t>
  </si>
  <si>
    <t>锡潭村三组</t>
  </si>
  <si>
    <t>锡潭大桥维修80米。</t>
  </si>
  <si>
    <t>计划12月份前完成项目建设</t>
  </si>
  <si>
    <t>解决全村1717人出行难的问题</t>
  </si>
  <si>
    <t>江南镇锡潭村二三组河堤建设</t>
  </si>
  <si>
    <t>锡潭村二三组</t>
  </si>
  <si>
    <t>河堤建设200米。</t>
  </si>
  <si>
    <t>保障120亩农田生产条件，确保农作物增产增收</t>
  </si>
  <si>
    <t>江南镇锡潭村桑葚种植基地建设</t>
  </si>
  <si>
    <t>锡潭村四组</t>
  </si>
  <si>
    <t>桑葚种植基地建设20亩。</t>
  </si>
  <si>
    <t>解决30人就业问题，增加村级集体经济收入</t>
  </si>
  <si>
    <t>江南镇锡潭村三组公路扩改、硬化</t>
  </si>
  <si>
    <t>公路扩改长300米，宽3.5米。</t>
  </si>
  <si>
    <t>解决三组340人出行难的问题</t>
  </si>
  <si>
    <t>田庄乡香岩村农副产品加工厂及产业路建设公路砌提</t>
  </si>
  <si>
    <t>厂房500平方米提质改造。硬化湘中片区6组主道至湘中学校道路180米，砌提长60米宽1米高4米</t>
  </si>
  <si>
    <t>厂房500平方米提质改造。道路180米，砌提长60米宽1米高4米</t>
  </si>
  <si>
    <t>促进全村261户，910人就业。改善261户村民出行问题</t>
  </si>
  <si>
    <t>东坪镇马渡村水渠、水坝修复</t>
  </si>
  <si>
    <t>恢复水渠2千米、电排1个</t>
  </si>
  <si>
    <t>按时完成恢复水渠2千米、电排1个</t>
  </si>
  <si>
    <t>为全村4198名村民安全用水提供保障</t>
  </si>
  <si>
    <t>东坪镇马渡村安全饮水及农业抗旱灌溉用水工程</t>
  </si>
  <si>
    <t>新建和恢复</t>
  </si>
  <si>
    <t>更换破损自来水管道1500米，维修水池三处，修建农业灌溉水渠2000米，修建农业灌溉拦水坝6处</t>
  </si>
  <si>
    <t>按时安成更换破损自来水管道1500米，维修水池三处，修建农业灌溉水渠2000米，修建农业灌溉拦水坝6处</t>
  </si>
  <si>
    <t>保障4000人群众的安全饮水，提高生活质量</t>
  </si>
  <si>
    <t>东坪镇唐市社区花园冲片蒋家湾公路</t>
  </si>
  <si>
    <t xml:space="preserve">唐市社区 </t>
  </si>
  <si>
    <t>护建宽6米，长1000米的公路，沿线水利治理</t>
  </si>
  <si>
    <t>按时完成护建宽6米，长1000米的公路，沿线水利治理</t>
  </si>
  <si>
    <t>奎溪镇奎溪村跃进组和粮油便民合作社公路硬化</t>
  </si>
  <si>
    <t>奎溪村跃进组，新院组路段</t>
  </si>
  <si>
    <t>跃进组和粮油便民合作社公路硬化1公里</t>
  </si>
  <si>
    <t>完成产业园和通组公路1公里硬化</t>
  </si>
  <si>
    <t>为奎溪片区的新院组至跃进组三院组的365人带更便利的交通，同时辐射其他组237村民出行办事，休闲的散步更方便舒适。</t>
  </si>
  <si>
    <t>烟溪镇双烟村一二组通户公路</t>
  </si>
  <si>
    <t>一组</t>
  </si>
  <si>
    <t>2024.01.01</t>
  </si>
  <si>
    <t>2024.12.01</t>
  </si>
  <si>
    <t>双烟村村民委员会</t>
  </si>
  <si>
    <t>新建及硬化150米</t>
  </si>
  <si>
    <t>新建宽3米，厚22厘米、长150米的硬化公路</t>
  </si>
  <si>
    <t>解决村民出入困难问题，方便了45户，180人的出行</t>
  </si>
  <si>
    <t>烟溪镇双烟村四组河堤建设</t>
  </si>
  <si>
    <t>四组</t>
  </si>
  <si>
    <t>新建河堤长300米、宽2米、高3.5米</t>
  </si>
  <si>
    <t>新建长300米、宽2米、高3.5米的河堤</t>
  </si>
  <si>
    <t>美化乡村，带动旅游发展，使105户，512人提高了收入，使村民80亩的稻田防洪得到了保障</t>
  </si>
  <si>
    <t>渠江镇桃坪村蔬菜种植基地</t>
  </si>
  <si>
    <t>建设大棚15000平方米</t>
  </si>
  <si>
    <t>2023年10月中旬，完成土地平整，12月底之前完成大棚建设，项目完成后增加村集体经济收入30万元/年，带动村民增收1000元/年/户</t>
  </si>
  <si>
    <t>改善村民生产生活条件，带动37户脱贫户135人增产增收</t>
  </si>
  <si>
    <t>古楼乡鲇鱼村犀牛岭产业路建设</t>
  </si>
  <si>
    <t>修建2公里产业路</t>
  </si>
  <si>
    <t>在2024年12月前完成2公里长，宽3米，厚0.2米产业路修建，便于水果木材等的采摘和运输，有益于增加果园产出，促进村民增收</t>
  </si>
  <si>
    <t>可供300名村民出行，为200亩小水果运输售卖提供便利</t>
  </si>
  <si>
    <t>平口镇兴果村产业路修建</t>
  </si>
  <si>
    <t>产业路改扩建5公里</t>
  </si>
  <si>
    <t>按计划2024年12月完成产业路5公里改扩建</t>
  </si>
  <si>
    <t>保障农民群众农产品、果木安全运输出去，确保农民群众增收获利</t>
  </si>
  <si>
    <t>城南区事务中心中砥社区溪堤新建</t>
  </si>
  <si>
    <t>新建长500米*宽2米*高3.5米溪堤</t>
  </si>
  <si>
    <t>计划新建长500米*宽2米*高3.5米溪堤</t>
  </si>
  <si>
    <t>解决,156以上的村民农田水利建设，加速乡村振兴建设</t>
  </si>
  <si>
    <t>清塘铺镇、东坪镇</t>
  </si>
  <si>
    <t>芒东村、廖家坪村等村</t>
  </si>
  <si>
    <t>红岩水库、廖家坪水库人居环境整治</t>
  </si>
  <si>
    <t>芒东村、廖家坪村</t>
  </si>
  <si>
    <t>库区移民事务中心</t>
  </si>
  <si>
    <t>对廖家坪水库、红岩水库库区人居环境进行综合整治。</t>
  </si>
  <si>
    <t>保持红岩1500亩、廖家坪3000亩水面及岸线干净整洁</t>
  </si>
  <si>
    <t>改善20万人饮水水质，村民居住环境明显提升。</t>
  </si>
  <si>
    <t>柘溪镇、马路镇、烟溪镇、南金乡、古楼乡、平口镇、渠江镇等乡镇</t>
  </si>
  <si>
    <t>新坪村、渠江社区、白水村、黄龙村、三龙村、唐溪村等村组</t>
  </si>
  <si>
    <t>柘溪库区人居环境整治</t>
  </si>
  <si>
    <t>柘溪库区各乡镇</t>
  </si>
  <si>
    <t>对柘溪库区各乡镇进行人居环境整治</t>
  </si>
  <si>
    <t>保持柘溪库区11万亩水面干净、岸线清洁。</t>
  </si>
  <si>
    <t>大坝下游饮水水质明显提升，改善24530人人居环境。</t>
  </si>
  <si>
    <t>新龙村</t>
  </si>
  <si>
    <t>奎溪镇新龙村红薯等蔬菜种植</t>
  </si>
  <si>
    <t>六步溪管理处</t>
  </si>
  <si>
    <t>红薯基地100亩</t>
  </si>
  <si>
    <t>对全村有需要的老百姓发放红薯种苗和传授种植技术</t>
  </si>
  <si>
    <t>满足群众产量发展，增加群众收入</t>
  </si>
  <si>
    <t>雾寒村</t>
  </si>
  <si>
    <t>奎溪镇雾寒村段上水毁渠道与农田修复</t>
  </si>
  <si>
    <t>雾寒村段上</t>
  </si>
  <si>
    <t>修复水毁渠道长357米</t>
  </si>
  <si>
    <t>修复雾寒片区段上水毁渠道500余米，预计9月底完工</t>
  </si>
  <si>
    <t>提升100余亩稻田灌溉水准，提高农民种田积极性，保护国家粮食安全</t>
  </si>
  <si>
    <t>奎溪镇木榴村双槐南竹元水毁渠道与水毁河堤</t>
  </si>
  <si>
    <t>修复水毁渠道长350米、水毁河堤220米</t>
  </si>
  <si>
    <t>2024年10月底完成双槐、南竹元水毁渠道建设。</t>
  </si>
  <si>
    <t>改善稻田灌溉，受益水田面积250亩。</t>
  </si>
  <si>
    <t>奎溪镇木榴村黄桃等水果种植加工</t>
  </si>
  <si>
    <t>木榴村蛇山溪</t>
  </si>
  <si>
    <t>黄桃等水果基地150亩</t>
  </si>
  <si>
    <t>2024年11月底完成。改良后新增集体经济收入3万元。</t>
  </si>
  <si>
    <t>解决就业人数25人。</t>
  </si>
  <si>
    <t>银玄村</t>
  </si>
  <si>
    <t>奎溪镇银玄村水毁河堤修复</t>
  </si>
  <si>
    <t>盐井口、秀才坡、船溪口</t>
  </si>
  <si>
    <t>修复水毁河堤盐井口95米、秀才坡30米、船溪口40米</t>
  </si>
  <si>
    <t>对盐井口等水毁公路进行修复长170米的护堤，预计7月底完工。</t>
  </si>
  <si>
    <t>改善全村人民的安全出行，便于交通流畅。</t>
  </si>
  <si>
    <t>马路镇折耳村白果园药材基地水毁道路修复</t>
  </si>
  <si>
    <t>百果园</t>
  </si>
  <si>
    <t>水毁道路修复15米</t>
  </si>
  <si>
    <t>2024年11月底完成水毁道路的修复。</t>
  </si>
  <si>
    <t>为村民出行，药材运输带来便利。</t>
  </si>
  <si>
    <t>马路镇六步溪村水毁农田河堤修复</t>
  </si>
  <si>
    <t>吴家组、黄丰组、幸福组</t>
  </si>
  <si>
    <t>水毁农田河堤修复吴家组50米、黄丰组10米、幸福组40米</t>
  </si>
  <si>
    <t>对幸福组吴家组、黄丰组稻田河堤浇筑混泥土，预算600立方米；预计清理土方200立方米2024年11月前完工。</t>
  </si>
  <si>
    <t>改善基本农田耕种条件，提升农业产业发展空间，有效提高农民种植积极性，受益脱贫户28户126人</t>
  </si>
  <si>
    <t>马路镇六步溪村天麻等中药材种植</t>
  </si>
  <si>
    <t>安全组</t>
  </si>
  <si>
    <t>天麻等中药材基地40亩</t>
  </si>
  <si>
    <t>有效利用荒坡地，初期种植天麻、沙参等名贵中药材40亩，积极探索中药材林下种植效益，切实提高当地村民收入，实现乡村产业振兴目的。</t>
  </si>
  <si>
    <t>项目计划初期实现名贵中药材林下种植40亩，带动本村及周边村民种植户28户106人，受益已脱贫户12户37人。</t>
  </si>
  <si>
    <t>马路镇苍场村水毁农田河堤修复</t>
  </si>
  <si>
    <t>东一、东二、飞普介、朝阳组</t>
  </si>
  <si>
    <t>水毁农田河堤修复东一东二90米、飞普介50米、朝阳组220米</t>
  </si>
  <si>
    <t>改善村民生产生活条件及周边群众出行难的问题</t>
  </si>
  <si>
    <t>满足群众产业发展</t>
  </si>
  <si>
    <t>马路镇苍场村旱稻种植基地</t>
  </si>
  <si>
    <t>飞沙溪组等</t>
  </si>
  <si>
    <t>飞沙溪组等旱稻种植58亩</t>
  </si>
  <si>
    <t>完成旱稻种植基地58亩</t>
  </si>
  <si>
    <t>解决稻田撂荒、解决群众就业</t>
  </si>
  <si>
    <t>马路镇江溪村水毁农田河堤修复</t>
  </si>
  <si>
    <t>羊二、羊三组</t>
  </si>
  <si>
    <t>水毁农田河堤修复120米</t>
  </si>
  <si>
    <t>修复水毁稻田河堤三处共计长120米，2024年11月底之前完工，受益脱贫户满意度100%</t>
  </si>
  <si>
    <t>保护基本农田，改善农户种植环境，提高农户种粮积极性，增加粮食产量</t>
  </si>
  <si>
    <t>马路镇江溪村邓家组邓银祥屋边水毁农田河堤修复</t>
  </si>
  <si>
    <t>邓家组、田垄组</t>
  </si>
  <si>
    <t>水毁农田河堤修复80米</t>
  </si>
  <si>
    <t>修复水毁稻田河堤两处共计长80米，2024年11月底之前完工，受益脱贫户满意度100%</t>
  </si>
  <si>
    <t>马路镇江溪村下江溪片水毁农田渠道修复</t>
  </si>
  <si>
    <t>下江溪片十个组</t>
  </si>
  <si>
    <t>水毁农田渠道修复1000米</t>
  </si>
  <si>
    <t>修复下江溪片十个组水毁稻田渠道共计长1600米，2024年11月底之前完工，受益脱贫户满意度100%</t>
  </si>
  <si>
    <t>马路镇江溪村罗家组茶园基地</t>
  </si>
  <si>
    <t>罗家组</t>
  </si>
  <si>
    <t>茶叶种植基地100亩</t>
  </si>
  <si>
    <t>对安化县旺鑫种养专业合作社名下一百多亩茶园基地进行培育、管护，2024年11月底之前完工，受益脱贫户满意度100%</t>
  </si>
  <si>
    <t>支持村民产业发展，提高农户收入，促进村级茶旅一体化发展</t>
  </si>
  <si>
    <t>马路镇网溪村湖田组茶园基地</t>
  </si>
  <si>
    <t>湖田组</t>
  </si>
  <si>
    <t>茶叶种植基地60亩</t>
  </si>
  <si>
    <t>在规定时间内完成低产整改</t>
  </si>
  <si>
    <t>解决就业人数20人</t>
  </si>
  <si>
    <t>马路镇网溪村桥边组水毁农田河堤维修</t>
  </si>
  <si>
    <t>桥边组</t>
  </si>
  <si>
    <t>水毁农田河堤修复200米</t>
  </si>
  <si>
    <t>在规定时间内修复水毁河堤200米</t>
  </si>
  <si>
    <t>稳定村民粮食生产和保障出行安全</t>
  </si>
  <si>
    <t>善溪村</t>
  </si>
  <si>
    <t>羊角塘镇善溪村生活污水治理</t>
  </si>
  <si>
    <t>2024/12月</t>
  </si>
  <si>
    <t>市生态环境局安化分局</t>
  </si>
  <si>
    <t>黑水分离户20户三格池、黑水储存池、灰水沉淀池、隔油池、人工湿地共计：205套</t>
  </si>
  <si>
    <t>按计划完成项目建设，改善群众生活环境</t>
  </si>
  <si>
    <t>改善善溪村563名群众生活生产环境</t>
  </si>
  <si>
    <t>仙溪镇大桥新村水毁公路修复</t>
  </si>
  <si>
    <t>刘家组</t>
  </si>
  <si>
    <t>大桥新村村民委员会</t>
  </si>
  <si>
    <t>水毁公路20米左右修复（含护坡）</t>
  </si>
  <si>
    <t>按计划完成水毁公路20米左右修复（含护坡）建设，改善5户已脱贫人口及25户一般农户的交通状况。</t>
  </si>
  <si>
    <t>改善5户已脱贫人口及25户一般农户的交通状况。</t>
  </si>
  <si>
    <t>仙溪镇三星村饮水工程</t>
  </si>
  <si>
    <t>三星村村民委员会</t>
  </si>
  <si>
    <t>2座蓄水池、约1000米管道铺设、维修</t>
  </si>
  <si>
    <t>按计划完成2座蓄水池、约1000米管道铺设、维修，解决36户农户及12户脱贫户饮水问题。</t>
  </si>
  <si>
    <t>解决36户农户及12户脱贫户饮水问题。</t>
  </si>
  <si>
    <t>仙溪镇三星村桥粱维修</t>
  </si>
  <si>
    <t>三星村刘家组</t>
  </si>
  <si>
    <t>维修桥梁一座</t>
  </si>
  <si>
    <t>按计划完成维修桥梁一座。改善周边53户农户及9户脱贫户交通状况，解决群众出行问题。</t>
  </si>
  <si>
    <t>改善周边53户农户及9户脱贫户交通状况，解决群众出行问题。</t>
  </si>
  <si>
    <t>仙溪镇华天村村组道路扩建</t>
  </si>
  <si>
    <t>华天村村民委员会</t>
  </si>
  <si>
    <t>村组公路扩宽500米，由3.5米扩宽至5米</t>
  </si>
  <si>
    <t>按计划完成村组公路扩宽500米，改善周边43户农户及32户脱贫户出行问题。</t>
  </si>
  <si>
    <t>改善周边43户农户及32户脱贫户出行问题。</t>
  </si>
  <si>
    <t>仙溪镇公路维修拓宽建设</t>
  </si>
  <si>
    <t>仙溪至芙蓉公路维修拓宽</t>
  </si>
  <si>
    <t>按计划完成仙溪至芙蓉公路维修拓宽，改善周边741户农户及117户脱贫户出行问题。</t>
  </si>
  <si>
    <t>改善周边741户农户及117户脱贫户出行问题。</t>
  </si>
  <si>
    <t>清塘铺镇人居环境整治</t>
  </si>
  <si>
    <t>清塘社区、袁桃社区、回春社区</t>
  </si>
  <si>
    <t>三个社区环境整治，垃圾桶260个</t>
  </si>
  <si>
    <t>三个社区环境整治，新投入垃圾桶260个</t>
  </si>
  <si>
    <t>改善三个社区生产生活条件</t>
  </si>
  <si>
    <t>乐安镇葡萄村汤家坝组污水处理设施</t>
  </si>
  <si>
    <t>葡萄村汤家坝组</t>
  </si>
  <si>
    <t>乐安镇葡萄村汤家坝组污水排水沟350米</t>
  </si>
  <si>
    <t>受益脱贫户9户及防止返贫监测对象0户</t>
  </si>
  <si>
    <t>受益脱贫人口数32人及防止返贫监测对象人口数0人</t>
  </si>
  <si>
    <t>按计划完成葡萄村汤家坝组污水排水沟350米</t>
  </si>
  <si>
    <t>改善人居环境，提高生活质量，解决42户143余人群众人居环境问题</t>
  </si>
  <si>
    <t>梅城镇江湾村农村垃圾治理</t>
  </si>
  <si>
    <t>2024年5月</t>
  </si>
  <si>
    <t>梅城镇江湾村全区域农村垃圾分类治理及购买沤肥桶、可回收垃圾桶、不可回收垃圾桶各200个。</t>
  </si>
  <si>
    <t>2024年5月底前完成全村域的垃圾分类整治</t>
  </si>
  <si>
    <t>解决252户1050人一般农户、脱贫户、监测户等的垃圾分类整治问题</t>
  </si>
  <si>
    <t>大福镇江福村永福片区8-9组</t>
  </si>
  <si>
    <t>修建低水坝长40米，高2.5米，宽1.5米</t>
  </si>
  <si>
    <t>按计划在2024年10月完成河坝新建项目</t>
  </si>
  <si>
    <t>解决江福村已脱贫人口四百多人的农田灌溉的问题，保护基本农田不受损伤</t>
  </si>
  <si>
    <t>长塘镇人居环境整治</t>
  </si>
  <si>
    <t>增补垃圾桶220个</t>
  </si>
  <si>
    <t>按时按质完成增补垃圾桶220个</t>
  </si>
  <si>
    <t>改善当地人居环境，提供临时就业岗位10个</t>
  </si>
  <si>
    <t>羊角塘镇农村人居环境整治项目</t>
  </si>
  <si>
    <t>各村主干道及重要支线设置了垃圾桶100余个，河道清淤7公里。</t>
  </si>
  <si>
    <t>按计划完成各村主干道及重要支线设置了垃圾桶100余个，河道清淤7公里。</t>
  </si>
  <si>
    <t>带动当地农户务工，提升人居环境</t>
  </si>
  <si>
    <t>东庄坪村</t>
  </si>
  <si>
    <t>冷市镇东庄坪村十八组水毁河堤建设</t>
  </si>
  <si>
    <t>东庄坪村十八组</t>
  </si>
  <si>
    <t>修复水毁河堤7米，混凝土倒置70立方</t>
  </si>
  <si>
    <t>解决45户239人生产、出行条件</t>
  </si>
  <si>
    <t>保障桥梁畅通与239名群众出行安全</t>
  </si>
  <si>
    <t>公路边坡修缮、土石方回填</t>
  </si>
  <si>
    <t>红星社区公路边坡修缮长约300米、平均宽2.5米，平均高1米，土石方回填约750立方米</t>
  </si>
  <si>
    <t>完成红星社区公路边坡修缮长约300米、平均宽2.5米，平均高1米，土石方回填约750立方米；。</t>
  </si>
  <si>
    <t>改善48户271人生产生活条件，有效保护1公里公路路基安全和228亩基本农田</t>
  </si>
  <si>
    <t>小淹镇肖家村人居环境建设</t>
  </si>
  <si>
    <t>购置大垃圾桶170个，小垃圾桶,300个，斗车5辆，扫把、铁锹</t>
  </si>
  <si>
    <t>按计划完成购置购置大垃圾桶170个，小垃圾桶,300个，斗车5辆，扫把、铁锹</t>
  </si>
  <si>
    <t>改善全村17个组1815人人居环境</t>
  </si>
  <si>
    <t>任坪村</t>
  </si>
  <si>
    <t>东坪镇任坪村蒋家组拦河坝</t>
  </si>
  <si>
    <t>双溪口</t>
  </si>
  <si>
    <t>2024年7月</t>
  </si>
  <si>
    <t>长20m、宽2m、高2m</t>
  </si>
  <si>
    <t>按时完成长20m、宽2m、高2m的拦河坝建设</t>
  </si>
  <si>
    <t>为35户140名群众保障用水安全</t>
  </si>
  <si>
    <t>渠江镇桃坪村人居环境设施提升</t>
  </si>
  <si>
    <t>购买垃圾桶60个，竹山组公路硬化80米</t>
  </si>
  <si>
    <t>8月底完成购买、改造并投入使用</t>
  </si>
  <si>
    <t>改善村民生产生活条件，促使村容村貌得到提升</t>
  </si>
  <si>
    <r>
      <rPr>
        <sz val="9"/>
        <color theme="1"/>
        <rFont val="宋体"/>
        <charset val="134"/>
      </rPr>
      <t>农村污水治</t>
    </r>
    <r>
      <rPr>
        <sz val="10"/>
        <color rgb="FF000000"/>
        <rFont val="仿宋"/>
        <charset val="134"/>
      </rPr>
      <t>理</t>
    </r>
  </si>
  <si>
    <t>平口镇春晖苑下水管网清理</t>
  </si>
  <si>
    <t>永兴社区
春晖苑</t>
  </si>
  <si>
    <t>清理粪污
150方</t>
  </si>
  <si>
    <t>按计划2024年3月完成粪污清理150方</t>
  </si>
  <si>
    <t>改善易地搬迁群众生活条件</t>
  </si>
  <si>
    <t>平口镇沂溪村电站公路硬化</t>
  </si>
  <si>
    <t>沂溪村村民委员会</t>
  </si>
  <si>
    <t>公路硬化长120米，宽4.5米，厚0.2米</t>
  </si>
  <si>
    <r>
      <rPr>
        <sz val="10"/>
        <color rgb="FF000000"/>
        <rFont val="仿宋"/>
        <charset val="134"/>
      </rPr>
      <t>按计划在</t>
    </r>
    <r>
      <rPr>
        <sz val="10"/>
        <rFont val="Arial"/>
        <charset val="134"/>
      </rPr>
      <t>2024</t>
    </r>
    <r>
      <rPr>
        <sz val="10"/>
        <rFont val="宋体"/>
        <charset val="134"/>
      </rPr>
      <t>年4月完成电站公路硬化120米</t>
    </r>
  </si>
  <si>
    <t>改善脱贫（监测）人口27人，其他人口88人出行和耕种条件</t>
  </si>
  <si>
    <t>柘溪镇柘溪杨沙社区金家湾药材产业路建设</t>
  </si>
  <si>
    <t>新建2.5公里药材产业路</t>
  </si>
  <si>
    <t>柘溪镇柘溪杨沙社区杨沙溪人畜安全饮水管网建设</t>
  </si>
  <si>
    <t>杨沙溪</t>
  </si>
  <si>
    <t>柘溪镇广益社区小柘公路改道</t>
  </si>
  <si>
    <t>新建公路500米，河堤150米</t>
  </si>
  <si>
    <t>按时按目标完成新建公路500米，河堤150米</t>
  </si>
  <si>
    <t>改善887户2401人居民出行条件，提高居民生活质量</t>
  </si>
  <si>
    <t>柘溪镇广益社区广益六组桥梁改建</t>
  </si>
  <si>
    <t>改建10米长桥梁一座</t>
  </si>
  <si>
    <t>按时按目标完成改建10米长桥梁一座</t>
  </si>
  <si>
    <t>改善6户18人的居民出行条件，提高居民生活质量</t>
  </si>
  <si>
    <t>柘溪镇广益社区产业路建设</t>
  </si>
  <si>
    <t>群益片区四组、小柘片区一组</t>
  </si>
  <si>
    <t>新建产业路1.5公里</t>
  </si>
  <si>
    <t>按时按目标完成新建新建产业路1.5公里</t>
  </si>
  <si>
    <t>改善14户26人的居民出行、生产条件，提高居民生活质量</t>
  </si>
  <si>
    <t>柘溪镇大溶溪社区唐家山防火通道建设（二期）</t>
  </si>
  <si>
    <t>大溶溪社区唐家山</t>
  </si>
  <si>
    <t>新建防火通道2.2公里</t>
  </si>
  <si>
    <t>按时按目标完成新建防火通道2.2公里</t>
  </si>
  <si>
    <t>柘溪镇大溶溪社区新修明珠隧道到大溶溪广场段排水沟</t>
  </si>
  <si>
    <t>新修排水沟3.2公里</t>
  </si>
  <si>
    <t>按时按目标完成明珠隧道到大溶溪广场段新修排水沟3.2公里</t>
  </si>
  <si>
    <t>保障路面积水畅通方便190人的安全出行</t>
  </si>
  <si>
    <t>羊角塘镇竹田村畜禽污染治理</t>
  </si>
  <si>
    <t>铺设2千米畜禽污水管道</t>
  </si>
  <si>
    <t>改善3072人居环境、畜禽污染</t>
  </si>
  <si>
    <t>清塘铺镇八里潭村赵家仑公路扩宽</t>
  </si>
  <si>
    <t>完成八里潭村肖家仑、赵家仑至大石桥公路长2.74Km,扩宽1.5m</t>
  </si>
  <si>
    <t>预计2024年3月完成八里潭村肖家仑、赵家仑至大石桥公路长2.74Km,扩宽1.5m</t>
  </si>
  <si>
    <t>改善149户542人已脱贫户生产生活条件</t>
  </si>
  <si>
    <t>乐安镇乐桥社区道路提质改造（黑化）</t>
  </si>
  <si>
    <t>乐安桥至柳林路叉路口，宽12米，长250米，</t>
  </si>
  <si>
    <t>计划完成乐桥社区宽12长250米的道路黑化</t>
  </si>
  <si>
    <t>为村民出行提供了方便，为乡村振兴发展奠定基础提升居民生活环境</t>
  </si>
  <si>
    <t>仙溪镇仙溪社区花坪组、宁家洲道路提质改造</t>
  </si>
  <si>
    <t>道路提质改造约100米</t>
  </si>
  <si>
    <t>按计划完成道路提质改造约100米，改善20户已脱贫人口及30户一般农户的交通状况。</t>
  </si>
  <si>
    <t>改善20户已脱贫人口及30户一般农户的交通状况。</t>
  </si>
  <si>
    <t>仙溪镇山漳村仙丰水库公路维修</t>
  </si>
  <si>
    <t>仙丰水库公路2处、约100米处险加固</t>
  </si>
  <si>
    <t>按计划完成仙丰水库公路2处、约100米处险加固,改善40户农户及30户已脱贫户的出行难问题。</t>
  </si>
  <si>
    <t>改善40户农户及30户已脱贫户的出行难问题。</t>
  </si>
  <si>
    <t>仙溪镇人居环境整治项目</t>
  </si>
  <si>
    <t>垃圾桶等设备购置1200个</t>
  </si>
  <si>
    <t>按计划完成基础设施购置1200个，改善880户农户及120户脱贫户环境卫生状况，提升居住条件。</t>
  </si>
  <si>
    <t>改善880户农户及120户脱贫户环境卫生状况，提升居住条件。</t>
  </si>
  <si>
    <t>仙溪镇仙山茶叶茶园提质改造</t>
  </si>
  <si>
    <t>400亩茶园提质改造</t>
  </si>
  <si>
    <t>按计划完成400亩茶园提质改造，解决周边32户农户及8户脱贫户就业，提高茶叶品质及产量，带动茶产业发展。</t>
  </si>
  <si>
    <t>解决周边32户农户及8户脱贫就业，提高茶叶品质及产量，带动茶产业发展。</t>
  </si>
  <si>
    <t>仙中社区</t>
  </si>
  <si>
    <t>仙溪镇洢水四保茶园提质改造</t>
  </si>
  <si>
    <t>350亩茶园提质改造</t>
  </si>
  <si>
    <t>按计划完成350亩茶园提质改，解决周边28户农户及7户脱贫就业，提高茶叶品质及产量，带动茶产业发展。</t>
  </si>
  <si>
    <t>解决周边28户农户及7户脱贫就业，提高茶叶品质及产量，带动茶产业发展。</t>
  </si>
  <si>
    <t>仙溪镇亦神茶业茶园提质改造</t>
  </si>
  <si>
    <t>350亩左右茶园提质改造</t>
  </si>
  <si>
    <t>按计划完成350亩左右茶园提质改造，解决周边30户农户及42户脱贫户就业，提高茶叶品质及产量，带动茶产业发展。</t>
  </si>
  <si>
    <t>解决周边30户农户及42户脱贫就业，提高茶叶品质及产量，带动茶产业发展。</t>
  </si>
  <si>
    <t>东坪镇城西社区民家三组公路建设</t>
  </si>
  <si>
    <t>心间</t>
  </si>
  <si>
    <t>东坪镇城西社区闵家片</t>
  </si>
  <si>
    <t>路宽3米、长200米</t>
  </si>
  <si>
    <t>按时完成路宽3米、长200米</t>
  </si>
  <si>
    <t>帮助2户8人贫困人口实现交通便利</t>
  </si>
  <si>
    <t>东坪镇岩坡村猪舍改扩建</t>
  </si>
  <si>
    <t>安化县艺宸家庭农场</t>
  </si>
  <si>
    <t>改扩建猪舍150平方米</t>
  </si>
  <si>
    <t>按时完成改扩建猪舍150平方米</t>
  </si>
  <si>
    <t>解决10户32人增收，3户12人脱贫人口就业</t>
  </si>
  <si>
    <t>伊溪村</t>
  </si>
  <si>
    <t>东坪镇伊溪村风廖公路</t>
  </si>
  <si>
    <t>伊溪村灯花片区</t>
  </si>
  <si>
    <t>路面加宽5.5m，硬化4.5m，砌堤400m，涵洞等，全长1.25公里</t>
  </si>
  <si>
    <t>按时完成路面加宽5.5m，硬化4.5m，砌堤400m，涵洞等，全长1.25公里</t>
  </si>
  <si>
    <t>解决50户200人脱贫人口实现安全饮水</t>
  </si>
  <si>
    <t>吴合社区</t>
  </si>
  <si>
    <t>东坪镇吴合社区木山冲公路护堤</t>
  </si>
  <si>
    <t>东坪镇吴合老片</t>
  </si>
  <si>
    <t>护堤长40
米，宽1.25米，高5.2米</t>
  </si>
  <si>
    <t>按时完成公路护堤长40
米，宽1.25米，高5.2米建设</t>
  </si>
  <si>
    <t>帮助15户50人脱贫人口实现交通便利</t>
  </si>
  <si>
    <t>槎溪村/大湖村</t>
  </si>
  <si>
    <t>东坪镇黄精种植基地建设</t>
  </si>
  <si>
    <t>东坪镇槎溪村/大湖村</t>
  </si>
  <si>
    <t>基地建设面积100亩</t>
  </si>
  <si>
    <t>新建黄精基地100亩</t>
  </si>
  <si>
    <t>解决20人脱贫人口就业</t>
  </si>
  <si>
    <t>东坪镇伊溪村茨桐组饮水工程</t>
  </si>
  <si>
    <t>伊溪村茨桐组</t>
  </si>
  <si>
    <t>钻井1口井孔径30cm，300m深，铺设600m管道</t>
  </si>
  <si>
    <t>按时完成钻井1口井孔径30cm，300m深，铺设600m管道</t>
  </si>
  <si>
    <t>解决17户52人脱贫人口实现安全饮水</t>
  </si>
  <si>
    <t>东坪镇马渡村玉堂片月形组新建水池与月黄片水管铺设</t>
  </si>
  <si>
    <t>东坪镇马渡村玉堂片与月黄片</t>
  </si>
  <si>
    <t>维修恢复水坝3处、水管1800米</t>
  </si>
  <si>
    <t>按时完成维修恢复水坝3处、水管1800米</t>
  </si>
  <si>
    <t>帮助12户50人脱贫人口解决饮水困难</t>
  </si>
  <si>
    <t>东坪镇烟竹社区杨家冲组公路护堤</t>
  </si>
  <si>
    <t>东坪镇烟竹社区杨家冲组</t>
  </si>
  <si>
    <t>护堤长300
米，宽1米，高1.5米</t>
  </si>
  <si>
    <t>按时完成公路护堤长300
米，宽1米，高1.5米</t>
  </si>
  <si>
    <t>帮助5户30人脱贫人口实现交通便利</t>
  </si>
  <si>
    <t>东坪镇岩坡新村修建拦水坝及河堤</t>
  </si>
  <si>
    <t>新修</t>
  </si>
  <si>
    <t>岩坡新村红岩塘组</t>
  </si>
  <si>
    <t>拦水坝一座，河堤550米</t>
  </si>
  <si>
    <t>按时完成拦水坝一座，河堤550米</t>
  </si>
  <si>
    <t>帮助10户27人脱贫人口提供安全饮水保障</t>
  </si>
  <si>
    <t>东坪镇马渡村河堤新修与提质改造</t>
  </si>
  <si>
    <t>新修与提质改造</t>
  </si>
  <si>
    <t>马渡风雨桥中段河堤</t>
  </si>
  <si>
    <t>2023年10</t>
  </si>
  <si>
    <t>2023年12</t>
  </si>
  <si>
    <t>新修河堤长85米、安装护栏85米、新修护坡长50米、高5米、新修站道20米、宽1.5米</t>
  </si>
  <si>
    <t>按时完成新修河堤长85米、安装护栏85米、新修护坡长50米、高5米、新修站道20米、宽1.5米</t>
  </si>
  <si>
    <t>修缮河堤、提高防洪功能、保障沿河耕地</t>
  </si>
  <si>
    <t>乐安镇浮青社区组级公路窄路加宽扩建，柏树组公路改道。</t>
  </si>
  <si>
    <t>青云九组至古塘组、中江组、回水组、龙台组、柏树组</t>
  </si>
  <si>
    <t>公路窄路加宽，公路长1300米，硬化扩宽至4.5米。柏树组公路改道。</t>
  </si>
  <si>
    <t>完成组级公路窄路加宽，公路长1300米，硬化扩宽至4.5米。柏树组公路改道。</t>
  </si>
  <si>
    <t>改善生产条件，提高经济效益，解决621户2125余人群众出行问题</t>
  </si>
  <si>
    <t>大福镇富民社区江中片河堤建设</t>
  </si>
  <si>
    <t>沙场至黄氏宗祠</t>
  </si>
  <si>
    <t>长194米、宽1.5米、高5.5米</t>
  </si>
  <si>
    <t>按计划在2024年5月前完成江中片河堤建设长194米、宽1.5米、高米5.5米</t>
  </si>
  <si>
    <t>江南镇锡潭村村容村貌提升</t>
  </si>
  <si>
    <t>永锡桥周边</t>
  </si>
  <si>
    <t>河堤修复约100米，水车修复2座，公路扩宽1.0公里，沟渠建设1.0公里，人居环境整治。</t>
  </si>
  <si>
    <t>计划12月前完成河堤修复长约100米，水车修复2座公路扩宽1.0公里，沟渠建设1.0公里</t>
  </si>
  <si>
    <t>提升了517户1717人的幸福指数，改善了他们的生活条件，同时改善了我村的旅游环境，增大了游客观光量，提高了村民的收入。</t>
  </si>
  <si>
    <t>东坪镇百选村兴宏片区、金元片区道路加宽</t>
  </si>
  <si>
    <t>加宽1米，长3100米</t>
  </si>
  <si>
    <t>按时完成道路加宽1米，长3100米</t>
  </si>
  <si>
    <t>帮助20户50人脱贫人口实现交通便利</t>
  </si>
  <si>
    <t>东坪镇百选村两座护桥坝</t>
  </si>
  <si>
    <t>东坪镇百选村兴一、二组、永四组</t>
  </si>
  <si>
    <t>护桥坝宽5米，长30米</t>
  </si>
  <si>
    <t>按时完成护桥坝的新建，宽5米，长30米</t>
  </si>
  <si>
    <t>帮助20户60人脱贫人口实现交通便利</t>
  </si>
  <si>
    <t>东坪镇百选村永二组山塘加固</t>
  </si>
  <si>
    <t>东坪镇百选村永利片</t>
  </si>
  <si>
    <t>山塘加固长50米×宽1米×高3米</t>
  </si>
  <si>
    <t>按时完成山塘加固长50米×宽1米×高3米</t>
  </si>
  <si>
    <t>帮助15户35脱贫人口解决灌溉</t>
  </si>
  <si>
    <t>东坪镇百选村兴八组公路的两座涵桥及8处涵管建设</t>
  </si>
  <si>
    <t>东坪镇百选村兴宏片</t>
  </si>
  <si>
    <t>一桥长6米，宽,6米，高5米，桥面厚0.3米；二桥长7米，宽,10米，高6米，桥面厚0.3米；8处涵管的安装。</t>
  </si>
  <si>
    <t>按时完成一桥长6米，宽,6米，高5米，桥面厚0.3米；二桥长7米，宽,10米，高6米，桥面厚0.3米；8处涵管的安装。</t>
  </si>
  <si>
    <t>帮助百选至木子社区罗文村和百选至羊公村解决了联村公路通车的交通便利</t>
  </si>
  <si>
    <t>东坪镇柳坪村黄柳片美丽屋场创建区域道路硬化项目</t>
  </si>
  <si>
    <t>黄柳片</t>
  </si>
  <si>
    <t>长185米，宽4.5米，厚0.2米</t>
  </si>
  <si>
    <t>按时完成公路硬化185米</t>
  </si>
  <si>
    <t>帮助9户27脱贫人人口实现交通便利</t>
  </si>
  <si>
    <t>东坪镇柳坪村菊家坪至烧炭溪产业公路建设项目</t>
  </si>
  <si>
    <t>菊家坪</t>
  </si>
  <si>
    <t>长1520米，宽5米，</t>
  </si>
  <si>
    <t>按时完成公路新建1520米</t>
  </si>
  <si>
    <t>帮助9户37脱贫人口实现交通便利</t>
  </si>
  <si>
    <t>东坪镇柳坪村廖家组公路加宽硬化项目、麻吉公路弯道加宽硬化项目</t>
  </si>
  <si>
    <t>李子界片</t>
  </si>
  <si>
    <t>廖家组公路硬化710米，宽3米，厚0.2米，麻吉公路弯道加宽硬化长100米，平
均宽1米，厚
0.2米，</t>
  </si>
  <si>
    <t>按时完成公路新建710米</t>
  </si>
  <si>
    <t>帮助3户11脱贫人口实现交通便利</t>
  </si>
  <si>
    <t>马路镇四房村小溪三组组级桥</t>
  </si>
  <si>
    <t>小溪三组花桥边</t>
  </si>
  <si>
    <t>新建组级桥梁一座，长度35米，跨度5米。</t>
  </si>
  <si>
    <t>新建组级桥梁一座；预计2023年12月前完工。</t>
  </si>
  <si>
    <t>方便周边村民169人出行，改善其生产生活条件。</t>
  </si>
  <si>
    <t>马路镇四房村小溪三组公路硬化</t>
  </si>
  <si>
    <t>对小溪三组花桥边路面硬化，长度420米，宽度4.2米。</t>
  </si>
  <si>
    <t>对小溪三组花桥边路面进行硬化；预计2023年11月前完工。</t>
  </si>
  <si>
    <t>安化县洞市林场黄花溪农田基础建设</t>
  </si>
  <si>
    <t>河堤、河坝250米长，高、厚1.5米 ；堤、坝面步行道250米长，宽均1.2米；河道清碴机运工程1.3万立方米；与公路连接铺岩板60平方米</t>
  </si>
  <si>
    <t>梅城镇清水村山塘建设</t>
  </si>
  <si>
    <t>清淤、维修加固</t>
  </si>
  <si>
    <t>清淤、维修加固山塘2口</t>
  </si>
  <si>
    <t>年底前完成清淤、维修加固山塘2口</t>
  </si>
  <si>
    <t>改善3个村民小组300余人的生产生活条件</t>
  </si>
  <si>
    <t>乐安镇蚩尤社区盐井杨家组公路建设</t>
  </si>
  <si>
    <t>杨家山组</t>
  </si>
  <si>
    <t>宽4米长800米的公路，路面整理及部份硬化</t>
  </si>
  <si>
    <t>按计划完成杨家组公路提质改造800米</t>
  </si>
  <si>
    <t>改善生产条件，提高经济效益，解决120户560人群众出行问题</t>
  </si>
  <si>
    <t>仙溪镇圳上村公路建设</t>
  </si>
  <si>
    <t>肖家组</t>
  </si>
  <si>
    <t>约200米公路扩宽</t>
  </si>
  <si>
    <t>按计划完成0.8KM的公路扩改公路路面硬化。改善周边120户农户及20户脱贫户交通状况，解决群众出行问题。</t>
  </si>
  <si>
    <t>改善周边120户农户及20户脱贫户交通状况，解决群众出行问题。</t>
  </si>
  <si>
    <t>仙溪镇华天村基础设施建设</t>
  </si>
  <si>
    <t>华天村三四组</t>
  </si>
  <si>
    <t>新建桥梁一座</t>
  </si>
  <si>
    <t>按计划完成新建桥梁一座改善12户已脱贫人口生产生活条件，连接产业基地。</t>
  </si>
  <si>
    <t>改善12户已脱贫人口生产生活条件，连接产业基地。</t>
  </si>
  <si>
    <t>东山村</t>
  </si>
  <si>
    <t>安化县东鑫生态农业专业合作社果园基地改建项目</t>
  </si>
  <si>
    <t>安化县东鑫生态农业专业合作社</t>
  </si>
  <si>
    <t>果园基地改建，进行园地杂草修整，整理土地，覆盖80亩</t>
  </si>
  <si>
    <t>按计划在2024年8月前雇工整理80亩果园土地，提高产量至1.5万斤</t>
  </si>
  <si>
    <t>为脱贫户解决增收问题</t>
  </si>
  <si>
    <t>罗绕典社区</t>
  </si>
  <si>
    <t>大福镇罗绕典社区吴家碑三组河堤</t>
  </si>
  <si>
    <t>大福镇罗绕典社区吴家碑三组</t>
  </si>
  <si>
    <t>吴家碑河堤河堤长50米，高4米，宽0.9米</t>
  </si>
  <si>
    <t>按计划在2024年5月前完成吴家碑三组新建河堤50米</t>
  </si>
  <si>
    <t>改善56户已脱贫人口以及224个一般农户生产生活条件</t>
  </si>
  <si>
    <t>滔溪镇方谷村公路改建工程</t>
  </si>
  <si>
    <t>改建木杉线袁家仑段公路一公里</t>
  </si>
  <si>
    <t>按计划于2024年12月前改建木杉线袁家仑段公路一公里</t>
  </si>
  <si>
    <t>提高了抵抗自然灾害能力，改善31户已脱贫人110口生产、生活条件</t>
  </si>
  <si>
    <t>敷溪社区</t>
  </si>
  <si>
    <t>组级公路维修与硬化</t>
  </si>
  <si>
    <t>敷溪社区谷塘一组</t>
  </si>
  <si>
    <t>500米*4.5米公路维修与硬化</t>
  </si>
  <si>
    <t>计划12月底前完成敷溪社区公路一组公路维修与硬化</t>
  </si>
  <si>
    <t>解决12户37名出行不便问题</t>
  </si>
  <si>
    <t>天门村</t>
  </si>
  <si>
    <t>江南镇天门村人居环境整治</t>
  </si>
  <si>
    <t>天门村垃圾回收点维修及新建、采购垃圾桶等设备。</t>
  </si>
  <si>
    <t>改善了我村548人人居环境，提高了村民的生活质量</t>
  </si>
  <si>
    <t>赤竹社区</t>
  </si>
  <si>
    <t>江南镇赤竹社区二次供水工程建设</t>
  </si>
  <si>
    <t>飞飞片区</t>
  </si>
  <si>
    <t>购置电机两台，机房建设一座。</t>
  </si>
  <si>
    <t>解决了飞飞片区526人饮水安全</t>
  </si>
  <si>
    <t>茶酉社区</t>
  </si>
  <si>
    <t>田庄乡茶酉社区四方片、鱼胶片河道清理</t>
  </si>
  <si>
    <t>清理</t>
  </si>
  <si>
    <t>茶酉社区四方片、鱼胶片</t>
  </si>
  <si>
    <t>鱼胶1500米、四方2000米河道清理</t>
  </si>
  <si>
    <t>保障四方片鱼胶片河道整洁</t>
  </si>
  <si>
    <t>改善848名群众生活生产环境</t>
  </si>
  <si>
    <t>高马二
溪村</t>
  </si>
  <si>
    <t>田庄乡高马古驿茶叶种植专业合作社茶园培育项目</t>
  </si>
  <si>
    <t>安化县
高马古
驿茶叶种植专业合作社</t>
  </si>
  <si>
    <t>增施茶园面
积150亩</t>
  </si>
  <si>
    <t>提升150亩
茶园产量</t>
  </si>
  <si>
    <t>解决10户已脱贫人
口茶叶品质，
达到增产增收</t>
  </si>
  <si>
    <t>柘溪镇柘杨社区瓜子洞黄精等药材产业公路硬化建设工程</t>
  </si>
  <si>
    <t>新建0.9公里产业公路路面硬化</t>
  </si>
  <si>
    <t>按计划完成产业公路硬化建设</t>
  </si>
  <si>
    <t>产品初加工和精深加工</t>
  </si>
  <si>
    <t>马路镇千秋界茶业茶园提质改造</t>
  </si>
  <si>
    <t>对300亩茶园进行培管</t>
  </si>
  <si>
    <t>对300亩茶园进行培管；预计2024年12月前完工。</t>
  </si>
  <si>
    <t>为9户26人脱贫户提供就业岗位，提高茶叶品质，带动周边农户增收致富。</t>
  </si>
  <si>
    <t>马路镇江溪村邓家组护堤修建</t>
  </si>
  <si>
    <t>江溪村邓家组</t>
  </si>
  <si>
    <t>在江溪村邓家组修建一条长60米，宽1.3米，高5米的护堤。</t>
  </si>
  <si>
    <t>在江溪村邓家组修建一条长60米，宽1.3米，高5米的护堤；预计2024年8月前完工；受益脱贫户满意度100%。</t>
  </si>
  <si>
    <t>保护村民群众正常的生产生活以及安全出行、与房屋安全。受益脱贫户9户，45人。</t>
  </si>
  <si>
    <t>马路镇江溪村邓家组涵洞维修加固</t>
  </si>
  <si>
    <t>对邓海青屋边涵洞进行修复改建，面积80立方米。</t>
  </si>
  <si>
    <t>对涵洞进行修复改建，面积80立方米；预计2024年8月前完工。</t>
  </si>
  <si>
    <t>保护村民群众正常的生产生活以及安全出行，受益脱贫户9户，45人。</t>
  </si>
  <si>
    <t>品牌打造和展销平台</t>
  </si>
  <si>
    <t>烟溪镇大阳村卧龙源茶业厂房设备提升</t>
  </si>
  <si>
    <t>2024.04.01</t>
  </si>
  <si>
    <t>2024.06.01</t>
  </si>
  <si>
    <t>安化县卧龙源茶业有限责任公司</t>
  </si>
  <si>
    <t>购进全自动分装机3台</t>
  </si>
  <si>
    <t>按计划购入全自动分装机3台</t>
  </si>
  <si>
    <t>提高茶叶销售量，带动群众就业增收</t>
  </si>
  <si>
    <t>古楼乡和谐村公路维护</t>
  </si>
  <si>
    <t>和谐村公路维护10公里</t>
  </si>
  <si>
    <t>2024年12月之前完成道路修护10公里</t>
  </si>
  <si>
    <t>明确产权及开发方式，建立管护机制，改善全村1225人的“出行难”问题。</t>
  </si>
  <si>
    <t>古楼乡双江村至富强村公路扩改</t>
  </si>
  <si>
    <t>双江村至富强村</t>
  </si>
  <si>
    <t>古楼乡双江村至富强村公路扩改1.5公里</t>
  </si>
  <si>
    <t>在2023年12月前完成新建公路长1.5公里</t>
  </si>
  <si>
    <t>维护基础设施，为568户2325名村民出行提供便利</t>
  </si>
  <si>
    <t>设施农业建设项目</t>
  </si>
  <si>
    <t>渠江镇桃坪村、梅城镇龙安村、东坪镇马渡村</t>
  </si>
  <si>
    <t>安化县农机事务中心</t>
  </si>
  <si>
    <t>支持建设一批设施农业示范基地，建设12000平方米连栋钢架大棚，发展设施水果、蔬菜种植等产业</t>
  </si>
  <si>
    <t>带动所在区域735名群众积极参与设施蔬菜水果等种植，人均增加收入500元以上</t>
  </si>
  <si>
    <t>基地+农户，增加就业岗位</t>
  </si>
  <si>
    <t>供销合作社改革</t>
  </si>
  <si>
    <t>仙溪、清塘、大福、羊角塘、江南、乐安、东坪、渠江、柘溪等</t>
  </si>
  <si>
    <t>仙溪社区、回春社区、和平社区、大岩社区、黄石村、乐桥社区、唐溪村、柳坪村、木子社区、城南区</t>
  </si>
  <si>
    <t>供销合作社改革灾后重建项目　</t>
  </si>
  <si>
    <t>修复　重建</t>
  </si>
  <si>
    <t>仙溪社区、回春社区、和平社区、大岩社区、黄石村、乐桥社区、唐溪村、柳坪村、城南区、木子社区、</t>
  </si>
  <si>
    <t>县供销联社</t>
  </si>
  <si>
    <t>12个基层社及企业灾后重建</t>
  </si>
  <si>
    <t>解决1000户以上农户农产品销售</t>
  </si>
  <si>
    <t>带动农产品销售约100万元及带动农民就业约500人。</t>
  </si>
  <si>
    <t>各有关乡镇等</t>
  </si>
  <si>
    <t>安化县茶叶生产提质增效项目</t>
  </si>
  <si>
    <t>各有关乡镇</t>
  </si>
  <si>
    <t>安化县茶旅产业发展服务中心</t>
  </si>
  <si>
    <t>1.改造升级初精制加厂约1000㎡；2.绿色防控、有机肥替代化肥等有机茶园建设与机械化、高标准示范茶园建设约1500亩。</t>
  </si>
  <si>
    <t>通过项目实施，促进全县年产茶叶鲜叶原料约80万斤，产能约3000担。</t>
  </si>
  <si>
    <t>通过建立“企业+基地+合作社+茶农”利益联结机制，带动项目区受益脱贫人口约100人，项目区茶农人均增收300元以上。</t>
  </si>
  <si>
    <t>江南镇大屋村公路建设</t>
  </si>
  <si>
    <t>扩宽、硬化</t>
  </si>
  <si>
    <t>成家桥4.5组</t>
  </si>
  <si>
    <t>扩宽、硬化0.5公里道路</t>
  </si>
  <si>
    <t>按计划完成公路建设0.5公里</t>
  </si>
  <si>
    <t>改善8户已脱贫群众生产生活条件</t>
  </si>
  <si>
    <t>清塘铺镇袁桃社区公路建设</t>
  </si>
  <si>
    <t>修建0.25公里道路</t>
  </si>
  <si>
    <t>按计划完成公路建设0.25公里</t>
  </si>
  <si>
    <t>改善36户已脱贫群众生产生活条件</t>
  </si>
  <si>
    <t>小淹镇肖家村公路建设</t>
  </si>
  <si>
    <t>修建0.2公里道路</t>
  </si>
  <si>
    <t>按计划完成公路建设0.20公里</t>
  </si>
  <si>
    <t>改善104户已脱贫群众生产生活条件</t>
  </si>
  <si>
    <t>城南区</t>
  </si>
  <si>
    <t>玉溪村</t>
  </si>
  <si>
    <t>城南区玉溪村公路建设</t>
  </si>
  <si>
    <t>玉溪村大沙片一组、二组</t>
  </si>
  <si>
    <t>南区事务中心</t>
  </si>
  <si>
    <t>修建1.2公里道路</t>
  </si>
  <si>
    <t>按计划完成公路建设1.2   公里</t>
  </si>
  <si>
    <t>改善 21  户已脱贫群众生产生活条件</t>
  </si>
  <si>
    <t>仙溪镇山口村公路建设</t>
  </si>
  <si>
    <t>按计划完成公路建设1.2公里</t>
  </si>
  <si>
    <t>改善125户已脱贫群众生产生活条件</t>
  </si>
  <si>
    <t>仙溪镇沿峰村产业公路建设</t>
  </si>
  <si>
    <t>修建3.8公里道路</t>
  </si>
  <si>
    <t>按计划完成公路建设3.8公里</t>
  </si>
  <si>
    <t>改善65户已脱贫群众生产生活条件</t>
  </si>
  <si>
    <t>公路建设</t>
  </si>
  <si>
    <t>修建0.3公里道理</t>
  </si>
  <si>
    <t>按计划完成公路建设0.3公里</t>
  </si>
  <si>
    <t>改善387户已脱贫群众生产生活条件</t>
  </si>
  <si>
    <t>马路镇澄坪村塘坝修复</t>
  </si>
  <si>
    <t>新建约1530立方的栏水塘坝</t>
  </si>
  <si>
    <t>改善94户已脱贫群众生产生活条件</t>
  </si>
  <si>
    <t>烟溪镇大阳村河堤道路</t>
  </si>
  <si>
    <t>修建0.215公里河堤道路</t>
  </si>
  <si>
    <t>按计划完成河堤道路建设0.215公里</t>
  </si>
  <si>
    <t>改善107户已脱贫群众生产生活条件</t>
  </si>
  <si>
    <t>农村人居环境治理</t>
  </si>
  <si>
    <t>人居环境整治垃圾棚20处、公路护栏600米</t>
  </si>
  <si>
    <t>按计划完成人居环境整治垃圾棚20处、公路护栏600米</t>
  </si>
  <si>
    <t>改善173户已脱贫群众生产生活条件</t>
  </si>
  <si>
    <t>滔溪镇长乐社区水毁水利项目建设工程</t>
  </si>
  <si>
    <t>水毁水利项目维修一处</t>
  </si>
  <si>
    <t>按计划于2024年12月前修建维修</t>
  </si>
  <si>
    <t>提高了抵抗自然灾害能力，改善28户已脱贫人109口生产、生活条件</t>
  </si>
  <si>
    <t>龙塘镇沙田溪村产业路建设</t>
  </si>
  <si>
    <t>新建、硬化</t>
  </si>
  <si>
    <t>4、5、12、3、11组</t>
  </si>
  <si>
    <t>沙田溪村委</t>
  </si>
  <si>
    <t>修建、硬化约630米，宽约6米、厚0.2米</t>
  </si>
  <si>
    <t>完成修建、硬化约630米，宽约6米、厚0.2米</t>
  </si>
  <si>
    <t>改善1956人生产生活条件、提高产业价值</t>
  </si>
  <si>
    <t>龙塘镇沙田溪村道路建设</t>
  </si>
  <si>
    <t>修建、硬化约200米，宽约6米、厚0.2米</t>
  </si>
  <si>
    <t>完成修建、硬化约200米，宽约6米、厚0.2米</t>
  </si>
  <si>
    <t>八角村</t>
  </si>
  <si>
    <t>马路镇八角茶业茶叶基地改建</t>
  </si>
  <si>
    <t>对200亩茶园改造升级，实施有机肥替代化肥</t>
  </si>
  <si>
    <t>对200亩茶园改造升级，实施有机肥替代化肥；预计2024年12月前完成。</t>
  </si>
  <si>
    <t>提高茶叶产量及茶叶品质，同时可带动6户10人脱贫户就业，人均增收劳动收入3000元以上。</t>
  </si>
  <si>
    <t>马路镇碧丹溪有机茶园提质增效项目</t>
  </si>
  <si>
    <t>安化县马路镇马路溪村</t>
  </si>
  <si>
    <t>对茶园进行平整、修剪，面积80亩；购置有机肥料24吨用于施肥</t>
  </si>
  <si>
    <t>对茶园进行平整、修剪，面积80亩；购置有机肥料24吨用于施肥；预计2024年11月前完成。</t>
  </si>
  <si>
    <t>提供当地脱贫人口就业3人，每人增收劳动收入3000元以上。</t>
  </si>
  <si>
    <t>马路镇湖南坡茶业入厂公路扩改</t>
  </si>
  <si>
    <t>湖南坡村南坪五组、六组</t>
  </si>
  <si>
    <t>对湖南坡茶业入厂公路扩宽至4.5米，硬化宽度1米（扩改），全长1公里</t>
  </si>
  <si>
    <t>对湖南坡茶业入厂公路扩宽至4.5米，硬化宽度1米（扩改），全长1公里；预计2024年12月底完工。</t>
  </si>
  <si>
    <t>降低运输成本和风险，提高运输效率；提高茶叶销量，带动周边28户脱贫户增收致富。</t>
  </si>
  <si>
    <t>马路镇祖师界茶园培管</t>
  </si>
  <si>
    <t>天鹅村祖师界</t>
  </si>
  <si>
    <t>对茶园进行平整、修剪，面积120亩</t>
  </si>
  <si>
    <t>对茶园进行平整、修剪，面积120亩，提高茶叶量，提升茶叶质量，提高茶园的经济效益。</t>
  </si>
  <si>
    <t>带动农户30人就业，提升茶叶品质，提高生产效率；每年带动农户增收1万元。</t>
  </si>
  <si>
    <t>马路镇千秋界茶业生产设备采购</t>
  </si>
  <si>
    <t>新购茶叶生产设备1台</t>
  </si>
  <si>
    <t>新购茶叶生产设备1台；预计2024年12月前完成。</t>
  </si>
  <si>
    <t>提高茶叶产量及品质，带动当地脱贫户就业，带动周边11户脱贫户增收致富。</t>
  </si>
  <si>
    <t>灾后重建项目</t>
  </si>
  <si>
    <t>重建</t>
  </si>
  <si>
    <t>新潭村、赤水新村、仙龙村</t>
  </si>
  <si>
    <t>灾后公路重建4处、养殖场灾后恢复1处</t>
  </si>
  <si>
    <t>在2024年12月前完成灾后重建公路4处，养殖场灾后恢复1处</t>
  </si>
  <si>
    <t>维护基础设施，为村民出行提供便利</t>
  </si>
  <si>
    <t>上溪片区</t>
  </si>
  <si>
    <t>新建水塔1座，管道3500米，水泵1个，泵房1座等设备</t>
  </si>
  <si>
    <t>12月份完成对上溪片区农畜灌溉用水工程的建设。</t>
  </si>
  <si>
    <t>改善28户91人脱贫户，监测户的农畜用水灌溉难问题</t>
  </si>
  <si>
    <t>清塘铺镇苏溪村产业公路建设</t>
  </si>
  <si>
    <t>扩宽、维修、硬化</t>
  </si>
  <si>
    <t>下溪片区</t>
  </si>
  <si>
    <t>扩宽，维修，硬化下溪片区产业公路1公里</t>
  </si>
  <si>
    <t>12月份完成对下溪片区产业公路的扩宽，维修，硬化1公里建设</t>
  </si>
  <si>
    <t>改善下溪片区135户，580名村民的产业发展出行难的问题</t>
  </si>
  <si>
    <t>新型农村集体经济发展项目</t>
  </si>
  <si>
    <t>清塘铺镇苏溪村集体经济产业基地建设</t>
  </si>
  <si>
    <t>塘冲水库</t>
  </si>
  <si>
    <t>新建集体经济发展产业基地（农家乐养殖基地）一处</t>
  </si>
  <si>
    <t>12月份完成对苏溪村集体经济产业基地一处</t>
  </si>
  <si>
    <t>改善全村集体产业经济发展难的问题</t>
  </si>
  <si>
    <t>乐安镇尤溪村神仙谷果蔬体验园产业公路建设项目</t>
  </si>
  <si>
    <t>路基开挖整理3500m</t>
  </si>
  <si>
    <t>一是能展现尤溪的农耕文化特色；二是为16户72人易地搬迁群众解决了就业平台，确确实实增加了搬迁户的收入，同时也带动了周边120余户400多人的产业发展；三是带动了全村的产业发展。</t>
  </si>
  <si>
    <t>带动提高306名脱贫及监测户的收入，同时也带动了周边120余户400多人的产业发展。</t>
  </si>
  <si>
    <t>乐安镇尤溪村农产品车间、仓储及配套设施建设项目</t>
  </si>
  <si>
    <t>1.建设公共服务农产品车间硬件建设100㎡。
2.建设农产品储备仓库200m³</t>
  </si>
  <si>
    <t>项目建成年后预计收入20万元左右，为返乡创业大学生提供平台，为脱贫人口及易地搬迁劳动力提供就业岗位，收购农产品帮助农户增收。</t>
  </si>
  <si>
    <t>推动集体经济发展，带动306名脱贫及监测户，项目覆盖全村，建成后受益人数1083人。</t>
  </si>
  <si>
    <t>江南镇木溪口村丛竹六组至小淹胜利村公路硬化</t>
  </si>
  <si>
    <t>丛竹六组至小淹胜利村公路</t>
  </si>
  <si>
    <t>公里扩改硬化1.8公里</t>
  </si>
  <si>
    <t>解决2镇2村689户2508人员的出行方便，提高安全保障，保障安全生产。其中受益脱贫户及防止返贫监测户146户486人。</t>
  </si>
  <si>
    <t>江南镇木溪口村里木公路水毁公路堤坎修复</t>
  </si>
  <si>
    <t>里木公路偏山路沿溪段</t>
  </si>
  <si>
    <t>水毁公路堤坎修复480米</t>
  </si>
  <si>
    <t>解决本村579户2151人员的出行方便，确保沿溪公路吊板不在扩大，提高安全保障，保障安全生产。其中受益脱贫户及防止返贫监测户113户398人。</t>
  </si>
  <si>
    <t>龙塘镇沙田溪村水毁路基修复</t>
  </si>
  <si>
    <t>1--3组、9--10组、14--19组</t>
  </si>
  <si>
    <t>水毁公路路基修复长约1.2公里、高约3米、宽约1米</t>
  </si>
  <si>
    <t>完成水毁公路路基修复长约1.2公里、高约3米、宽约1米</t>
  </si>
  <si>
    <t>改善1400人出行条件和交通安全</t>
  </si>
  <si>
    <t>龙塘镇沙田溪村林道建设</t>
  </si>
  <si>
    <t>新建、修复</t>
  </si>
  <si>
    <t>1-2组、6--13组、17--18组、14--15组</t>
  </si>
  <si>
    <t>修复1--2组约2公里，宽约3.5米，新建约4.3公里，宽约3.5米</t>
  </si>
  <si>
    <t>完成修复1--2组约2公里，宽约3.5米，新建约4.3公里，宽约3.5米</t>
  </si>
  <si>
    <t>改善1800人生产生活条件、提高产业价值</t>
  </si>
  <si>
    <t>龙塘镇茶乡花海社区河堤修建</t>
  </si>
  <si>
    <t>茶乡花海社区11组组</t>
  </si>
  <si>
    <t>新建河堤长约350米，高约3米，宽约1.5米</t>
  </si>
  <si>
    <t>完成11组新建河堤长约350米，高约3米，宽约1.5米</t>
  </si>
  <si>
    <t>改善1028户4025人生产生活条件和30亩基本农田</t>
  </si>
  <si>
    <t>龙塘镇茶乡花海社区产业路建设</t>
  </si>
  <si>
    <t>龙塘镇茶乡花海社区11---16组</t>
  </si>
  <si>
    <t>新建长7公里、宽4米产业路</t>
  </si>
  <si>
    <t>完成长7公里、宽4米产业路建设</t>
  </si>
  <si>
    <t>改善511户1892人生产生活条件和发展林下经济产业</t>
  </si>
  <si>
    <t>东坪镇马渡村大湖至马渡段公路扩改加宽及砌堤</t>
  </si>
  <si>
    <t>东坪镇马渡村大湖至马渡段公路扩改加宽（长2.2公里、宽1.5米）及砌堤14处</t>
  </si>
  <si>
    <t>按时完成东坪镇马渡村大湖至马渡段公路扩改加宽（长2.2公里、宽1.5米）及砌堤14处</t>
  </si>
  <si>
    <t>为全村4198名群众提供交通便利</t>
  </si>
  <si>
    <t>马路镇马路溪村乡村旅游基础设施建设项目</t>
  </si>
  <si>
    <t>建设马路溪村乡村文旅旅游产业配套基础设施，内容有游步道（兼具防火通道效果）5公里，村内部分区域给排水系及其他设施系统改造</t>
  </si>
  <si>
    <t>建设马路溪村休闲农业及乡村旅游基础设施条件，满足马路溪村村民山林防火交通，用水用电设施需求，提供年接待30万人次水电需求保障</t>
  </si>
  <si>
    <t>以集体经济为发展核心，建立村办集体经济企业，鼓励村民加入集体经济，以村民自建自有自营自享方式，享受文旅产业分红，实现集体经济及村民个体经济增长，实现乡村振兴产业发展目标</t>
  </si>
  <si>
    <t>神湾村</t>
  </si>
  <si>
    <t>柘溪林场神湾村酸枣组产业道路公路护堤</t>
  </si>
  <si>
    <t>岩石方护堤1200立方，300元/立方</t>
  </si>
  <si>
    <t>解决94户366人生活、生产条件</t>
  </si>
  <si>
    <t>清塘铺镇石溪村吴下组阿婆托至文冲组路基建设</t>
  </si>
  <si>
    <t>0.8公里长，5.5米宽</t>
  </si>
  <si>
    <t>8月份完成对石溪村吴下组阿婆托至文冲组0.8公里长，5.5米宽路基建设</t>
  </si>
  <si>
    <t>改善全村726户2651人生产生活条件</t>
  </si>
  <si>
    <t>乐安镇葡萄村山德下危桥重建</t>
  </si>
  <si>
    <t>葡萄村山德下危桥</t>
  </si>
  <si>
    <t>葡萄村山德下危桥重建，结构类型：现浇钢筋砼矩形板桥，桥梁全长18米，宽度：净4.5m(行车道)+2*0.5m（护栏）=5.5m.</t>
  </si>
  <si>
    <t>按计划完成葡萄村山德下危桥重建</t>
  </si>
  <si>
    <t>改善生产条件，提高经济效益，解决90户351余人群众出行问题</t>
  </si>
  <si>
    <t>梅城镇清水村616乡道清水段沥青油砂路铺筑工程</t>
  </si>
  <si>
    <t>清水村616乡道清水段1.5千米沥青油砂铺设</t>
  </si>
  <si>
    <t>2024年10月1日前完成清水村616乡道清水段1.5千米沥青油砂铺设</t>
  </si>
  <si>
    <t>改善全村域村民621户2439人的出行条件</t>
  </si>
  <si>
    <t>仙溪镇三丰村村组道路硬化项目</t>
  </si>
  <si>
    <t>三眼塘-黄泥冲</t>
  </si>
  <si>
    <t>村组公路约800米*3.5米硬化</t>
  </si>
  <si>
    <t>按计划完成村组公路800米*3.5米硬化。改善周边148户农户及16户脱贫户交通状况，解决群众出行问题。</t>
  </si>
  <si>
    <t>改善周边148户农户及16户脱贫户交通状况，解决群众出行问题。</t>
  </si>
  <si>
    <t>仙溪镇三丰村修建河坝项目</t>
  </si>
  <si>
    <t>受益组下坝水</t>
  </si>
  <si>
    <t>修建一座河坝，坝长27米，坝体宽0.8米，高1.9米</t>
  </si>
  <si>
    <t>按计划完成下坝河坝建设，解决九家塅涉及104户农户及10户脱贫户的稻田灌溉水问题。</t>
  </si>
  <si>
    <t>提高农业生产能力，便利104户农户及10户脱贫户生产耕作，提高生产效能，实现稳产增收。</t>
  </si>
  <si>
    <t>大福镇沂兴村灌溉渠道新建</t>
  </si>
  <si>
    <t>关庙3-5组、7-9组渠道新建800米，焦许一组渠道新建300米，容山一组、四组渠道新建170米</t>
  </si>
  <si>
    <t>按计划在2024年12月前完成关庙、焦许、容山三处渠道建设</t>
  </si>
  <si>
    <t>改善268户以上，脱贫户68户一般农户200户共696人的生产生活条件</t>
  </si>
  <si>
    <t>大福镇沂兴村观音岩公路扩宽建设</t>
  </si>
  <si>
    <t>观音岩公路扩宽100米</t>
  </si>
  <si>
    <t>按计划在2024年12月前完成沂兴村观音岩的公路扩宽建设</t>
  </si>
  <si>
    <t>改善85户以上，脱贫户23户以及62户一般农户共245人的生产生活条件</t>
  </si>
  <si>
    <t>长塘镇合振村姚冲水库维修</t>
  </si>
  <si>
    <t>合振村相思三片</t>
  </si>
  <si>
    <t>维修姚冲水库5万立方米</t>
  </si>
  <si>
    <t>12月前完成相思三片姚冲水库的维修与修建，有效解决128户农户饮用水及200多亩农田灌溉用水</t>
  </si>
  <si>
    <t>解决128户农户饮用水及200多亩农田灌溉用水，提供临时就业岗位20个</t>
  </si>
  <si>
    <t>易地搬迁安置区1.2公里道路提质改造工程</t>
  </si>
  <si>
    <t>联彩公路1.2公里路面黑化</t>
  </si>
  <si>
    <t>对联彩公路（联兴到安置区）1.2公里路面进行提质黑化。</t>
  </si>
  <si>
    <t>改善易地搬迁安置区基础设施条件，改善27户已脱贫户生产生活条件。将易地搬迁安置区整体提质。</t>
  </si>
  <si>
    <t>长3公里、加宽2.5米</t>
  </si>
  <si>
    <t>按计划完成长3公里、加宽2.5米</t>
  </si>
  <si>
    <t>羊角塘镇云盘村水毁农田建设项目</t>
  </si>
  <si>
    <t>恢复水毁农田面积约715立方</t>
  </si>
  <si>
    <t>解决该组农田灌溉问题</t>
  </si>
  <si>
    <t>冷市镇陶竹村油茶林产业路硬化项目</t>
  </si>
  <si>
    <t>道路硬化1000米</t>
  </si>
  <si>
    <t>12月底完成1000米硬化并投入使用</t>
  </si>
  <si>
    <t>改善120户群众生产条件</t>
  </si>
  <si>
    <t>龙塘镇柏溪村道路建设</t>
  </si>
  <si>
    <t>柏溪村1-9组</t>
  </si>
  <si>
    <t>新建、硬化长约1650米、宽约3.5米村组道路</t>
  </si>
  <si>
    <t>完成新建、硬化长约1650米、宽约3.5米农村道路建设</t>
  </si>
  <si>
    <t>改善215户968人生产生活条件和30亩基本农田</t>
  </si>
  <si>
    <t>小淹镇白沙溪社区公路硬化</t>
  </si>
  <si>
    <t>白沙溪社区组级公路及入户公路硬化1公里</t>
  </si>
  <si>
    <t>计划按成白沙溪社区组级公里及入户公路1公里的硬化</t>
  </si>
  <si>
    <t>改善76户脱贫户数及防止返贫监测对象出行条件</t>
  </si>
  <si>
    <t>小淹镇肖家村公路新建并硬化</t>
  </si>
  <si>
    <t>肖家村公路新建（挖路、砌堤）并硬化0.4公里</t>
  </si>
  <si>
    <t>计划按肖家村组级公路新建（挖路、砌堤）并硬化0.4公里</t>
  </si>
  <si>
    <t>改善58户受益脱贫户数及防止返贫监测对象出行条件</t>
  </si>
  <si>
    <t>药材加工厂</t>
  </si>
  <si>
    <t>江南镇庆阳村药材加工厂</t>
  </si>
  <si>
    <t>新搭建两个药材加工厂，一个占地550平方，一个占地980平方</t>
  </si>
  <si>
    <t>带动村集体经济增收15万元以上，带动脱贫户112户就业337人.</t>
  </si>
  <si>
    <t>田庄乡白沙溪村石蛙基地商品蛙养殖棚及配套设施建设</t>
  </si>
  <si>
    <t>田庄乡白沙溪村</t>
  </si>
  <si>
    <t>搭建钢架棚1300㎡，遮阳网1600㎡，排灌系统一套（包含水渠200米、水灌溉系统、水喷淋系统、增压泵一个），养殖场围墙及蛙池隔断墙280米长、1.6米高，共计448㎡。</t>
  </si>
  <si>
    <t>帮助全村751户2470人增加集体收入，实现年增收15万元左右</t>
  </si>
  <si>
    <t>带动村民就业和增收</t>
  </si>
  <si>
    <t>柳坪村集体经济冷藏保鲜储存库</t>
  </si>
  <si>
    <t>廖家组</t>
  </si>
  <si>
    <t>冷藏保鲜储存库容积360立方米，钢架棚130平方米</t>
  </si>
  <si>
    <t>按时完成冷藏保鲜储存库容积360立方米，钢架棚130平方米</t>
  </si>
  <si>
    <t>帮助138户525人贫困人口实现交通便利</t>
  </si>
  <si>
    <t>乡村建设</t>
  </si>
  <si>
    <t>农村基础建设</t>
  </si>
  <si>
    <t>东坪镇坪溪村易家组桥梁维修加宽</t>
  </si>
  <si>
    <t>易家组</t>
  </si>
  <si>
    <t>坪溪村村民委员会</t>
  </si>
  <si>
    <t>跨度长6米，桥宽头4米，下头5米，桥高4.5米。下边桥墩八字形各五米，挖至硬底。</t>
  </si>
  <si>
    <t>按时完成跨度长6米，桥宽头4米，下头5米，桥高4.5米。下边桥墩八字形各五米，挖至硬底。</t>
  </si>
  <si>
    <t>为村120名群众提供交通便利</t>
  </si>
  <si>
    <t>东坪镇坪溪村超明组桥梁维修加宽</t>
  </si>
  <si>
    <t>超明组</t>
  </si>
  <si>
    <t>跨度长7米，桥宽4.5米，桥高4.5米。上边桥墩八字形各五米，挖至硬底</t>
  </si>
  <si>
    <t>按时完成跨度长7米，桥宽4.5米，桥高4.5米。上边桥墩八字形各五米，挖至硬底</t>
  </si>
  <si>
    <t>为村65名群众提供交通便利</t>
  </si>
  <si>
    <t>东坪镇坪溪村公路维修及硬化</t>
  </si>
  <si>
    <t>维修及新建</t>
  </si>
  <si>
    <t>升坪组</t>
  </si>
  <si>
    <t>村委旁边公路维修硬化（3处）及蛇溪组公路430米</t>
  </si>
  <si>
    <t>按时完成村委旁边公路维修硬化（3处）及蛇溪组公路430米</t>
  </si>
  <si>
    <t>为村1280名群众提供交通便利</t>
  </si>
  <si>
    <t>柘溪镇大溶溪社区拖船坳自来水改造工程</t>
  </si>
  <si>
    <t>拖船坳</t>
  </si>
  <si>
    <t>新建过滤池一个,新铺PE管道2公里</t>
  </si>
  <si>
    <t>按时按目标完成新建过滤池一个,新铺PE管道2公里</t>
  </si>
  <si>
    <t>解决36户97人的安全用水问题</t>
  </si>
  <si>
    <t>马路镇严家庄村村级道路安全护栏工程</t>
  </si>
  <si>
    <t>黄婆片主公路（常房三叉路口至黄婆五组周柱文屋边）</t>
  </si>
  <si>
    <t>马路镇人民镇府</t>
  </si>
  <si>
    <t>对严家庄村黄婆片主公路分段安装安全护栏护栏，总里程约1.7千米。</t>
  </si>
  <si>
    <t>对严家庄村黄婆片主公路分段安装安全护栏护栏，总里程约1.7千米；预计2024年11月前完工。</t>
  </si>
  <si>
    <t>改善55户脱贫户（监测户）出行条件，提高村级公路的安全性能，带动周边村民生产。</t>
  </si>
  <si>
    <t>奎溪镇白羊社区八一组渠道建设</t>
  </si>
  <si>
    <t>渠道380米</t>
  </si>
  <si>
    <t>按计划渠道建设380米</t>
  </si>
  <si>
    <t>改善82人已脱贫人口农田灌溉条件</t>
  </si>
  <si>
    <t>奎溪镇白羊社区河堤建设</t>
  </si>
  <si>
    <t>河堤190米</t>
  </si>
  <si>
    <t>按计划河堤建设190米</t>
  </si>
  <si>
    <t>提高了抵抗自然灾害能力，保证109人已脱贫人口的生产生活用地安全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</si>
</sst>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_ "/>
    <numFmt numFmtId="179" formatCode="0.0_ "/>
  </numFmts>
  <fonts count="68">
    <font>
      <sz val="11"/>
      <color theme="1"/>
      <name val="宋体"/>
      <charset val="134"/>
      <scheme val="minor"/>
    </font>
    <font>
      <sz val="9"/>
      <color theme="1"/>
      <name val="宋体"/>
      <charset val="134"/>
    </font>
    <font>
      <sz val="10"/>
      <color theme="1"/>
      <name val="宋体"/>
      <charset val="134"/>
      <scheme val="minor"/>
    </font>
    <font>
      <sz val="17.5"/>
      <color rgb="FF000000"/>
      <name val="微软雅黑"/>
      <charset val="134"/>
    </font>
    <font>
      <sz val="17.5"/>
      <color rgb="FF000000"/>
      <name val="Times New Roman"/>
      <charset val="134"/>
    </font>
    <font>
      <sz val="10"/>
      <color rgb="FF000000"/>
      <name val="宋体"/>
      <charset val="134"/>
      <scheme val="minor"/>
    </font>
    <font>
      <b/>
      <sz val="10"/>
      <color rgb="FF000000"/>
      <name val="宋体"/>
      <charset val="134"/>
      <scheme val="minor"/>
    </font>
    <font>
      <sz val="9"/>
      <color rgb="FF000000"/>
      <name val="宋体"/>
      <charset val="134"/>
    </font>
    <font>
      <sz val="9"/>
      <name val="宋体"/>
      <charset val="134"/>
    </font>
    <font>
      <sz val="9"/>
      <color rgb="FF000000"/>
      <name val="宋体"/>
      <charset val="0"/>
    </font>
    <font>
      <sz val="9"/>
      <color rgb="FF000000"/>
      <name val="宋体"/>
      <charset val="134"/>
      <scheme val="minor"/>
    </font>
    <font>
      <sz val="10"/>
      <name val="宋体"/>
      <charset val="134"/>
    </font>
    <font>
      <sz val="10"/>
      <name val="宋体"/>
      <charset val="134"/>
      <scheme val="minor"/>
    </font>
    <font>
      <sz val="9"/>
      <color theme="1"/>
      <name val="宋体"/>
      <charset val="134"/>
      <scheme val="minor"/>
    </font>
    <font>
      <sz val="9"/>
      <color indexed="8"/>
      <name val="宋体"/>
      <charset val="134"/>
    </font>
    <font>
      <sz val="9"/>
      <name val="宋体"/>
      <charset val="134"/>
      <scheme val="minor"/>
    </font>
    <font>
      <sz val="9"/>
      <color rgb="FFFF0000"/>
      <name val="宋体"/>
      <charset val="134"/>
    </font>
    <font>
      <sz val="9"/>
      <name val="仿宋"/>
      <charset val="134"/>
    </font>
    <font>
      <sz val="9"/>
      <name val="Arial"/>
      <charset val="134"/>
    </font>
    <font>
      <sz val="10"/>
      <color theme="1"/>
      <name val="宋体"/>
      <charset val="134"/>
    </font>
    <font>
      <sz val="10"/>
      <color rgb="FF000000"/>
      <name val="宋体"/>
      <charset val="134"/>
    </font>
    <font>
      <sz val="8.5"/>
      <color rgb="FF000000"/>
      <name val="宋体"/>
      <charset val="134"/>
    </font>
    <font>
      <sz val="10"/>
      <color indexed="8"/>
      <name val="宋体"/>
      <charset val="134"/>
    </font>
    <font>
      <sz val="9"/>
      <color theme="1"/>
      <name val="宋体"/>
      <charset val="134"/>
      <scheme val="major"/>
    </font>
    <font>
      <sz val="9"/>
      <color theme="1"/>
      <name val="Times New Roman"/>
      <charset val="134"/>
    </font>
    <font>
      <sz val="11"/>
      <color indexed="8"/>
      <name val="宋体"/>
      <charset val="134"/>
    </font>
    <font>
      <sz val="8"/>
      <color theme="1"/>
      <name val="宋体"/>
      <charset val="134"/>
      <scheme val="minor"/>
    </font>
    <font>
      <sz val="9"/>
      <color theme="1"/>
      <name val="仿宋_GB2312"/>
      <charset val="134"/>
    </font>
    <font>
      <sz val="8.5"/>
      <color rgb="FF000000"/>
      <name val="仿宋"/>
      <charset val="134"/>
    </font>
    <font>
      <sz val="11"/>
      <color theme="1"/>
      <name val="宋体"/>
      <charset val="134"/>
    </font>
    <font>
      <sz val="9"/>
      <color theme="1"/>
      <name val="仿宋"/>
      <charset val="134"/>
    </font>
    <font>
      <b/>
      <sz val="11"/>
      <color indexed="8"/>
      <name val="宋体"/>
      <charset val="134"/>
    </font>
    <font>
      <sz val="10"/>
      <color rgb="FF000000"/>
      <name val="仿宋"/>
      <charset val="134"/>
    </font>
    <font>
      <sz val="10"/>
      <name val="宋体"/>
      <charset val="134"/>
      <scheme val="major"/>
    </font>
    <font>
      <sz val="7.5"/>
      <color rgb="FF000000"/>
      <name val="方正仿宋_GB2312"/>
      <charset val="134"/>
    </font>
    <font>
      <sz val="9"/>
      <color rgb="FF000000"/>
      <name val="仿宋"/>
      <charset val="134"/>
    </font>
    <font>
      <sz val="12"/>
      <color theme="1"/>
      <name val="宋体"/>
      <charset val="134"/>
      <scheme val="minor"/>
    </font>
    <font>
      <sz val="10"/>
      <color rgb="FFFF0000"/>
      <name val="宋体"/>
      <charset val="134"/>
    </font>
    <font>
      <sz val="9"/>
      <color rgb="FF000000"/>
      <name val="宋体"/>
      <charset val="134"/>
      <scheme val="major"/>
    </font>
    <font>
      <sz val="9"/>
      <color indexed="8"/>
      <name val="宋体"/>
      <charset val="134"/>
      <scheme val="major"/>
    </font>
    <font>
      <b/>
      <sz val="17.5"/>
      <color rgb="FF000000"/>
      <name val="宋体"/>
      <charset val="134"/>
    </font>
    <font>
      <b/>
      <sz val="17.5"/>
      <color rgb="FF000000"/>
      <name val="Times New Roman"/>
      <charset val="134"/>
    </font>
    <font>
      <sz val="11"/>
      <color rgb="FF000000"/>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vertAlign val="superscript"/>
      <sz val="9"/>
      <color theme="1"/>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5" borderId="1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1" fillId="0" borderId="0" applyNumberFormat="0" applyFill="0" applyBorder="0" applyAlignment="0" applyProtection="0">
      <alignment vertical="center"/>
    </xf>
    <xf numFmtId="0" fontId="52" fillId="6" borderId="20" applyNumberFormat="0" applyAlignment="0" applyProtection="0">
      <alignment vertical="center"/>
    </xf>
    <xf numFmtId="0" fontId="53" fillId="7" borderId="21" applyNumberFormat="0" applyAlignment="0" applyProtection="0">
      <alignment vertical="center"/>
    </xf>
    <xf numFmtId="0" fontId="54" fillId="7" borderId="20" applyNumberFormat="0" applyAlignment="0" applyProtection="0">
      <alignment vertical="center"/>
    </xf>
    <xf numFmtId="0" fontId="55" fillId="8" borderId="22" applyNumberFormat="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xf numFmtId="0" fontId="0" fillId="0" borderId="0">
      <alignment vertical="center"/>
    </xf>
    <xf numFmtId="0" fontId="25" fillId="0" borderId="0">
      <protection locked="0"/>
    </xf>
    <xf numFmtId="0" fontId="63" fillId="0" borderId="0">
      <alignment vertical="center"/>
    </xf>
    <xf numFmtId="0" fontId="0" fillId="0" borderId="0">
      <alignment vertical="center"/>
    </xf>
  </cellStyleXfs>
  <cellXfs count="301">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50"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57"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5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left" vertical="center" wrapText="1"/>
    </xf>
    <xf numFmtId="0" fontId="1" fillId="2" borderId="1" xfId="50" applyFont="1" applyFill="1" applyBorder="1" applyAlignment="1" applyProtection="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Alignment="1">
      <alignment horizontal="center" vertical="center"/>
    </xf>
    <xf numFmtId="0" fontId="1"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57" fontId="8" fillId="0" borderId="1" xfId="50" applyNumberFormat="1" applyFont="1" applyFill="1" applyBorder="1" applyAlignment="1" applyProtection="1">
      <alignment horizontal="center" vertical="center" wrapText="1"/>
    </xf>
    <xf numFmtId="176" fontId="8" fillId="0" borderId="1" xfId="5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176" fontId="10" fillId="0" borderId="1"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57" fontId="11" fillId="0" borderId="1" xfId="50"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31" fontId="12" fillId="0" borderId="1" xfId="0" applyNumberFormat="1" applyFont="1" applyBorder="1" applyAlignment="1">
      <alignment horizontal="center" vertical="center" wrapText="1"/>
    </xf>
    <xf numFmtId="57" fontId="1" fillId="2" borderId="1" xfId="0" applyNumberFormat="1" applyFont="1" applyFill="1" applyBorder="1" applyAlignment="1">
      <alignment horizontal="center" vertical="center" wrapText="1"/>
    </xf>
    <xf numFmtId="57" fontId="13" fillId="2"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8"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57" fontId="8" fillId="2" borderId="1" xfId="0" applyNumberFormat="1" applyFont="1" applyFill="1" applyBorder="1" applyAlignment="1">
      <alignment horizontal="center" vertical="center" wrapText="1"/>
    </xf>
    <xf numFmtId="57"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18"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4"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9" fillId="2" borderId="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0" fontId="19" fillId="2" borderId="1" xfId="5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0" fillId="0" borderId="5" xfId="0" applyFont="1" applyBorder="1" applyAlignment="1">
      <alignment horizontal="center" vertical="center" wrapText="1"/>
    </xf>
    <xf numFmtId="57" fontId="14" fillId="0" borderId="1" xfId="50"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0" fontId="14"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57" fontId="21"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58" fontId="1" fillId="0" borderId="1" xfId="50" applyNumberFormat="1" applyFont="1" applyFill="1" applyBorder="1" applyAlignment="1" applyProtection="1">
      <alignment horizontal="center" vertical="center" wrapText="1"/>
    </xf>
    <xf numFmtId="57" fontId="14" fillId="0" borderId="4" xfId="50" applyNumberFormat="1" applyFont="1" applyFill="1" applyBorder="1" applyAlignment="1" applyProtection="1">
      <alignment horizontal="center" vertical="center" wrapText="1"/>
    </xf>
    <xf numFmtId="49" fontId="8" fillId="0" borderId="4" xfId="0" applyNumberFormat="1" applyFont="1" applyFill="1" applyBorder="1" applyAlignment="1">
      <alignment horizontal="center" vertical="center" wrapText="1"/>
    </xf>
    <xf numFmtId="57" fontId="14" fillId="0" borderId="6" xfId="5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8" fillId="2" borderId="1" xfId="51"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0" fontId="1" fillId="0" borderId="4" xfId="52" applyFont="1" applyFill="1" applyBorder="1" applyAlignment="1">
      <alignment horizontal="center" vertical="center" wrapText="1"/>
    </xf>
    <xf numFmtId="0" fontId="1" fillId="0" borderId="1" xfId="52" applyFont="1" applyFill="1" applyBorder="1" applyAlignment="1">
      <alignment horizontal="center" vertical="center" wrapText="1"/>
    </xf>
    <xf numFmtId="5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2" borderId="1" xfId="50"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57" fontId="1" fillId="2" borderId="1" xfId="50" applyNumberFormat="1" applyFont="1" applyFill="1" applyBorder="1" applyAlignment="1" applyProtection="1">
      <alignment horizontal="center" vertical="center" wrapText="1"/>
    </xf>
    <xf numFmtId="0" fontId="1" fillId="2" borderId="7" xfId="50"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57" fontId="20" fillId="0" borderId="1" xfId="0" applyNumberFormat="1" applyFont="1" applyBorder="1" applyAlignment="1">
      <alignment horizontal="center" vertical="center" wrapText="1"/>
    </xf>
    <xf numFmtId="0" fontId="14" fillId="0" borderId="1" xfId="50" applyFont="1" applyFill="1" applyBorder="1" applyAlignment="1" applyProtection="1">
      <alignment horizontal="center" vertical="center" wrapText="1"/>
    </xf>
    <xf numFmtId="0" fontId="1" fillId="2"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7" xfId="50" applyFont="1" applyFill="1" applyBorder="1" applyAlignment="1" applyProtection="1">
      <alignment horizontal="center" vertical="center" wrapText="1"/>
    </xf>
    <xf numFmtId="57" fontId="1" fillId="0" borderId="1" xfId="0" applyNumberFormat="1" applyFont="1" applyBorder="1" applyAlignment="1">
      <alignment vertical="center" wrapText="1"/>
    </xf>
    <xf numFmtId="0" fontId="2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57" fontId="7" fillId="0" borderId="1" xfId="0" applyNumberFormat="1" applyFont="1" applyBorder="1" applyAlignment="1">
      <alignment vertical="center" wrapText="1"/>
    </xf>
    <xf numFmtId="0" fontId="7"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8" xfId="0"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0" fontId="22" fillId="0" borderId="1" xfId="0" applyNumberFormat="1"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14"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5" fillId="0" borderId="1" xfId="0"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57" fontId="1" fillId="0" borderId="1" xfId="50" applyNumberFormat="1" applyFont="1" applyFill="1" applyBorder="1" applyAlignment="1" applyProtection="1">
      <alignment horizontal="center" vertical="center" wrapText="1"/>
    </xf>
    <xf numFmtId="57" fontId="23" fillId="0" borderId="1" xfId="50" applyNumberFormat="1" applyFont="1" applyFill="1" applyBorder="1" applyAlignment="1" applyProtection="1">
      <alignment horizontal="center" vertical="center" wrapText="1"/>
    </xf>
    <xf numFmtId="57"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57" fontId="13" fillId="0" borderId="1" xfId="0" applyNumberFormat="1" applyFont="1" applyBorder="1" applyAlignment="1">
      <alignment horizontal="center" vertical="center" wrapText="1"/>
    </xf>
    <xf numFmtId="57"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57" fontId="24"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13" fillId="0" borderId="8"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justify" vertical="center" wrapText="1"/>
    </xf>
    <xf numFmtId="0" fontId="25" fillId="0" borderId="1" xfId="0" applyFont="1" applyFill="1" applyBorder="1" applyAlignment="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xf>
    <xf numFmtId="0" fontId="8"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57" fontId="13" fillId="0" borderId="4" xfId="0" applyNumberFormat="1" applyFont="1" applyFill="1" applyBorder="1" applyAlignment="1">
      <alignment horizontal="center" vertical="center"/>
    </xf>
    <xf numFmtId="57" fontId="1" fillId="0" borderId="4" xfId="50" applyNumberFormat="1"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3" fillId="0" borderId="4" xfId="0" applyFont="1" applyFill="1" applyBorder="1" applyAlignment="1">
      <alignment horizontal="center" vertical="center"/>
    </xf>
    <xf numFmtId="57"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13"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176" fontId="1" fillId="0" borderId="1" xfId="5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xf>
    <xf numFmtId="57" fontId="1" fillId="0" borderId="6"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1" xfId="50" applyFont="1" applyFill="1" applyBorder="1" applyAlignment="1" applyProtection="1">
      <alignment horizontal="center" vertical="center" wrapText="1"/>
    </xf>
    <xf numFmtId="0" fontId="1" fillId="0" borderId="8" xfId="50" applyFont="1" applyFill="1" applyBorder="1" applyAlignment="1" applyProtection="1">
      <alignment horizontal="center" vertical="center" wrapText="1"/>
    </xf>
    <xf numFmtId="0" fontId="13" fillId="0" borderId="8" xfId="0" applyNumberFormat="1" applyFont="1" applyFill="1" applyBorder="1" applyAlignment="1">
      <alignment horizontal="center" vertical="center" wrapText="1"/>
    </xf>
    <xf numFmtId="0" fontId="13" fillId="0" borderId="8" xfId="0" applyFont="1" applyFill="1" applyBorder="1" applyAlignment="1">
      <alignment vertical="top" wrapText="1"/>
    </xf>
    <xf numFmtId="0" fontId="24"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wrapText="1"/>
    </xf>
    <xf numFmtId="0" fontId="27" fillId="0" borderId="1" xfId="0" applyFont="1" applyFill="1" applyBorder="1" applyAlignment="1">
      <alignment horizontal="center" vertical="center" wrapText="1"/>
    </xf>
    <xf numFmtId="57" fontId="1" fillId="0" borderId="11"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 fillId="2" borderId="8" xfId="50" applyFont="1" applyFill="1" applyBorder="1" applyAlignment="1" applyProtection="1">
      <alignment horizontal="center" vertical="center" wrapText="1"/>
    </xf>
    <xf numFmtId="0" fontId="13" fillId="0" borderId="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0" fillId="0" borderId="1" xfId="0" applyFont="1" applyFill="1" applyBorder="1" applyAlignment="1">
      <alignment vertical="center"/>
    </xf>
    <xf numFmtId="0" fontId="29" fillId="0" borderId="1" xfId="0" applyFont="1" applyFill="1" applyBorder="1" applyAlignment="1">
      <alignment vertical="center"/>
    </xf>
    <xf numFmtId="0" fontId="1" fillId="0" borderId="12"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3" xfId="0" applyFont="1" applyBorder="1" applyAlignment="1">
      <alignment vertical="center" wrapText="1"/>
    </xf>
    <xf numFmtId="0" fontId="23" fillId="2"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7" xfId="50" applyFont="1" applyFill="1" applyBorder="1" applyAlignment="1" applyProtection="1">
      <alignment horizontal="center" vertical="center" wrapText="1"/>
    </xf>
    <xf numFmtId="57" fontId="1" fillId="4" borderId="1" xfId="50" applyNumberFormat="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57" fontId="10" fillId="0" borderId="2"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0" fillId="2" borderId="1" xfId="0" applyFill="1" applyBorder="1" applyAlignment="1">
      <alignment horizontal="center" vertical="center"/>
    </xf>
    <xf numFmtId="49" fontId="23" fillId="2" borderId="1" xfId="50" applyNumberFormat="1" applyFont="1" applyFill="1" applyBorder="1" applyAlignment="1" applyProtection="1">
      <alignment horizontal="center" vertical="center" wrapText="1"/>
    </xf>
    <xf numFmtId="57" fontId="23" fillId="2" borderId="1" xfId="50" applyNumberFormat="1" applyFont="1" applyFill="1" applyBorder="1" applyAlignment="1" applyProtection="1">
      <alignment horizontal="center" vertical="center" wrapText="1"/>
    </xf>
    <xf numFmtId="57" fontId="19"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179" fontId="31" fillId="0" borderId="1" xfId="0" applyNumberFormat="1" applyFont="1" applyFill="1" applyBorder="1" applyAlignment="1">
      <alignment horizontal="center" vertical="center" wrapText="1"/>
    </xf>
    <xf numFmtId="0" fontId="14" fillId="0" borderId="1" xfId="0" applyFont="1" applyFill="1" applyBorder="1" applyAlignment="1">
      <alignment vertical="center"/>
    </xf>
    <xf numFmtId="0" fontId="0" fillId="0" borderId="1" xfId="0" applyBorder="1">
      <alignment vertical="center"/>
    </xf>
    <xf numFmtId="0" fontId="1" fillId="2"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0" fillId="4" borderId="1" xfId="0" applyFill="1" applyBorder="1">
      <alignment vertical="center"/>
    </xf>
    <xf numFmtId="0" fontId="0" fillId="4" borderId="1" xfId="0" applyFill="1" applyBorder="1" applyAlignment="1">
      <alignment horizontal="center" vertical="center" wrapText="1"/>
    </xf>
    <xf numFmtId="0" fontId="8" fillId="0" borderId="1" xfId="50" applyFont="1" applyFill="1" applyBorder="1" applyAlignment="1" applyProtection="1">
      <alignment horizontal="center" vertical="center" wrapText="1"/>
    </xf>
    <xf numFmtId="0" fontId="3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 fillId="2" borderId="1" xfId="52"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1" fillId="2" borderId="1" xfId="0" applyFont="1" applyFill="1" applyBorder="1" applyAlignment="1">
      <alignment vertical="center"/>
    </xf>
    <xf numFmtId="0" fontId="1" fillId="0" borderId="0" xfId="0" applyFont="1" applyFill="1" applyAlignment="1">
      <alignment horizontal="center" vertical="center" wrapText="1"/>
    </xf>
    <xf numFmtId="57" fontId="1" fillId="2" borderId="1"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178" fontId="37" fillId="0" borderId="1" xfId="0" applyNumberFormat="1" applyFont="1" applyFill="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4" xfId="0" applyNumberFormat="1" applyFont="1" applyBorder="1" applyAlignment="1">
      <alignment vertical="center" wrapText="1"/>
    </xf>
    <xf numFmtId="0" fontId="38"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57"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57" fontId="39" fillId="0" borderId="1" xfId="50" applyNumberFormat="1" applyFont="1" applyFill="1" applyBorder="1" applyAlignment="1" applyProtection="1">
      <alignment horizontal="center" vertical="center" wrapText="1"/>
    </xf>
    <xf numFmtId="57" fontId="1" fillId="0" borderId="1" xfId="0" applyNumberFormat="1" applyFont="1" applyBorder="1" applyAlignment="1">
      <alignment horizontal="center" vertical="center"/>
    </xf>
    <xf numFmtId="0" fontId="8" fillId="2" borderId="1" xfId="50" applyFont="1" applyFill="1" applyBorder="1" applyAlignment="1" applyProtection="1">
      <alignment horizontal="center" vertical="center" wrapText="1"/>
    </xf>
    <xf numFmtId="0" fontId="23" fillId="0" borderId="1" xfId="0" applyNumberFormat="1" applyFont="1" applyFill="1" applyBorder="1" applyAlignment="1">
      <alignment horizontal="center" vertical="center" wrapText="1"/>
    </xf>
    <xf numFmtId="57" fontId="39" fillId="0" borderId="1" xfId="50" applyNumberFormat="1" applyFont="1" applyFill="1" applyBorder="1" applyAlignment="1" applyProtection="1">
      <alignment horizontal="center" vertical="center" wrapText="1"/>
    </xf>
    <xf numFmtId="57" fontId="39" fillId="0" borderId="1" xfId="50" applyNumberFormat="1"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57" fontId="15"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40" fillId="0" borderId="0" xfId="0" applyFont="1" applyAlignment="1">
      <alignment horizontal="center" vertical="center" wrapText="1"/>
    </xf>
    <xf numFmtId="0" fontId="41" fillId="0" borderId="0" xfId="0" applyFont="1" applyAlignment="1">
      <alignment horizontal="center" vertic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6" xfId="0" applyFont="1" applyBorder="1" applyAlignment="1">
      <alignment horizontal="center" vertical="center" wrapText="1"/>
    </xf>
    <xf numFmtId="0" fontId="20" fillId="0" borderId="1" xfId="0" applyFont="1" applyBorder="1" applyAlignment="1">
      <alignment horizontal="left" vertical="center" wrapText="1"/>
    </xf>
    <xf numFmtId="0" fontId="43" fillId="0" borderId="1" xfId="0" applyFont="1" applyBorder="1" applyAlignment="1">
      <alignment horizontal="center" vertical="center" wrapText="1"/>
    </xf>
    <xf numFmtId="0" fontId="43" fillId="0" borderId="1" xfId="0" applyFont="1" applyBorder="1" applyAlignment="1">
      <alignment horizontal="left" vertical="center"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19" fillId="0" borderId="1"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 name="常规 5 2" xfId="52"/>
  </cellStyles>
  <dxfs count="2">
    <dxf>
      <fill>
        <patternFill patternType="solid">
          <bgColor rgb="FFFFFF00"/>
        </patternFill>
      </fill>
    </dxf>
    <dxf>
      <fill>
        <patternFill patternType="solid">
          <bgColor rgb="FFFFFF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6"/>
  <sheetViews>
    <sheetView workbookViewId="0">
      <selection activeCell="H17" sqref="H17"/>
    </sheetView>
  </sheetViews>
  <sheetFormatPr defaultColWidth="9" defaultRowHeight="13.5"/>
  <cols>
    <col min="1" max="1" width="6" customWidth="1"/>
    <col min="2" max="2" width="14.725" customWidth="1"/>
    <col min="3" max="3" width="12.4416666666667" customWidth="1"/>
    <col min="4" max="4" width="13.75" customWidth="1"/>
    <col min="5" max="5" width="13.5083333333333" customWidth="1"/>
    <col min="6" max="6" width="12.6" customWidth="1"/>
    <col min="7" max="7" width="10.1083333333333" customWidth="1"/>
    <col min="8" max="8" width="11.1333333333333" customWidth="1"/>
    <col min="9" max="9" width="10.225" customWidth="1"/>
    <col min="10" max="10" width="10.1083333333333" customWidth="1"/>
    <col min="11" max="12" width="10.25" customWidth="1"/>
    <col min="13" max="13" width="8.75" customWidth="1"/>
  </cols>
  <sheetData>
    <row r="1" spans="1:13">
      <c r="A1" s="4" t="s">
        <v>0</v>
      </c>
      <c r="B1" s="4"/>
      <c r="C1" s="4"/>
      <c r="D1" s="4"/>
      <c r="E1" s="4"/>
      <c r="F1" s="4"/>
      <c r="G1" s="4"/>
      <c r="H1" s="4"/>
      <c r="I1" s="4"/>
      <c r="J1" s="4"/>
      <c r="K1" s="4"/>
      <c r="L1" s="4"/>
      <c r="M1" s="4"/>
    </row>
    <row r="2" ht="28" customHeight="1" spans="1:13">
      <c r="A2" s="288" t="s">
        <v>1</v>
      </c>
      <c r="B2" s="289"/>
      <c r="C2" s="289"/>
      <c r="D2" s="289"/>
      <c r="E2" s="289"/>
      <c r="F2" s="289"/>
      <c r="G2" s="289"/>
      <c r="H2" s="289"/>
      <c r="I2" s="289"/>
      <c r="J2" s="289"/>
      <c r="K2" s="289"/>
      <c r="L2" s="289"/>
      <c r="M2" s="289"/>
    </row>
    <row r="3" ht="27" customHeight="1" spans="1:13">
      <c r="A3" s="290" t="s">
        <v>2</v>
      </c>
      <c r="B3" s="290" t="s">
        <v>3</v>
      </c>
      <c r="C3" s="290" t="s">
        <v>4</v>
      </c>
      <c r="D3" s="290" t="s">
        <v>5</v>
      </c>
      <c r="E3" s="290"/>
      <c r="F3" s="290"/>
      <c r="G3" s="290" t="s">
        <v>6</v>
      </c>
      <c r="H3" s="290"/>
      <c r="I3" s="290"/>
      <c r="J3" s="290"/>
      <c r="K3" s="290"/>
      <c r="L3" s="290"/>
      <c r="M3" s="291" t="s">
        <v>7</v>
      </c>
    </row>
    <row r="4" ht="18" customHeight="1" spans="1:13">
      <c r="A4" s="290"/>
      <c r="B4" s="290"/>
      <c r="C4" s="290"/>
      <c r="D4" s="291" t="s">
        <v>8</v>
      </c>
      <c r="E4" s="292" t="s">
        <v>9</v>
      </c>
      <c r="F4" s="293"/>
      <c r="G4" s="291" t="s">
        <v>10</v>
      </c>
      <c r="H4" s="291" t="s">
        <v>11</v>
      </c>
      <c r="I4" s="291" t="s">
        <v>12</v>
      </c>
      <c r="J4" s="292" t="s">
        <v>9</v>
      </c>
      <c r="K4" s="298"/>
      <c r="L4" s="293"/>
      <c r="M4" s="299"/>
    </row>
    <row r="5" ht="66" customHeight="1" spans="1:13">
      <c r="A5" s="290"/>
      <c r="B5" s="290"/>
      <c r="C5" s="290"/>
      <c r="D5" s="294"/>
      <c r="E5" s="290" t="s">
        <v>13</v>
      </c>
      <c r="F5" s="290" t="s">
        <v>14</v>
      </c>
      <c r="G5" s="294"/>
      <c r="H5" s="294"/>
      <c r="I5" s="294"/>
      <c r="J5" s="290" t="s">
        <v>15</v>
      </c>
      <c r="K5" s="290" t="s">
        <v>16</v>
      </c>
      <c r="L5" s="290" t="s">
        <v>17</v>
      </c>
      <c r="M5" s="294"/>
    </row>
    <row r="6" ht="26" customHeight="1" spans="1:13">
      <c r="A6" s="295"/>
      <c r="B6" s="295" t="s">
        <v>18</v>
      </c>
      <c r="C6" s="296">
        <f>C7+C13+C19+C24+C32</f>
        <v>881</v>
      </c>
      <c r="D6" s="296">
        <f>D7+D13+D19+D24+D32</f>
        <v>80034.4825</v>
      </c>
      <c r="E6" s="296">
        <f>E7+E13+E19+E24+E32</f>
        <v>54338.7675</v>
      </c>
      <c r="F6" s="296">
        <f>F7+F13+F19+F24+F32</f>
        <v>25695.715</v>
      </c>
      <c r="G6" s="295"/>
      <c r="H6" s="295"/>
      <c r="I6" s="295"/>
      <c r="J6" s="295"/>
      <c r="K6" s="295"/>
      <c r="L6" s="295"/>
      <c r="M6" s="295"/>
    </row>
    <row r="7" ht="27" customHeight="1" spans="1:13">
      <c r="A7" s="295"/>
      <c r="B7" s="297" t="s">
        <v>19</v>
      </c>
      <c r="C7" s="296">
        <f>SUM(C8:C12)</f>
        <v>266</v>
      </c>
      <c r="D7" s="296">
        <f>SUM(D8:D12)</f>
        <v>29681.3055</v>
      </c>
      <c r="E7" s="296">
        <f>SUM(E8:E12)</f>
        <v>17182.5605</v>
      </c>
      <c r="F7" s="296">
        <f>SUM(F8:F12)</f>
        <v>12498.745</v>
      </c>
      <c r="G7" s="105"/>
      <c r="H7" s="105"/>
      <c r="I7" s="105"/>
      <c r="J7" s="105"/>
      <c r="K7" s="105"/>
      <c r="L7" s="295"/>
      <c r="M7" s="295"/>
    </row>
    <row r="8" ht="27" customHeight="1" spans="1:13">
      <c r="A8" s="295"/>
      <c r="B8" s="295" t="s">
        <v>20</v>
      </c>
      <c r="C8" s="105">
        <v>128</v>
      </c>
      <c r="D8" s="105">
        <f>E8+F8</f>
        <v>13043.8655</v>
      </c>
      <c r="E8" s="105">
        <v>6969.2005</v>
      </c>
      <c r="F8" s="105">
        <v>6074.665</v>
      </c>
      <c r="G8" s="105"/>
      <c r="H8" s="105"/>
      <c r="I8" s="105"/>
      <c r="J8" s="105"/>
      <c r="K8" s="105"/>
      <c r="L8" s="105"/>
      <c r="M8" s="295"/>
    </row>
    <row r="9" ht="27" customHeight="1" spans="1:13">
      <c r="A9" s="295"/>
      <c r="B9" s="295" t="s">
        <v>21</v>
      </c>
      <c r="C9" s="105">
        <v>43</v>
      </c>
      <c r="D9" s="105">
        <f>E9+F9</f>
        <v>6302.12</v>
      </c>
      <c r="E9" s="105">
        <v>798.06</v>
      </c>
      <c r="F9" s="105">
        <v>5504.06</v>
      </c>
      <c r="G9" s="105"/>
      <c r="H9" s="105"/>
      <c r="I9" s="105"/>
      <c r="J9" s="105"/>
      <c r="K9" s="105"/>
      <c r="L9" s="295"/>
      <c r="M9" s="295"/>
    </row>
    <row r="10" ht="27" customHeight="1" spans="1:13">
      <c r="A10" s="295"/>
      <c r="B10" s="295" t="s">
        <v>22</v>
      </c>
      <c r="C10" s="105">
        <v>87</v>
      </c>
      <c r="D10" s="105">
        <f>E10+F10</f>
        <v>7418.32</v>
      </c>
      <c r="E10" s="105">
        <v>6538.3</v>
      </c>
      <c r="F10" s="105">
        <v>880.02</v>
      </c>
      <c r="G10" s="105"/>
      <c r="H10" s="105"/>
      <c r="I10" s="105"/>
      <c r="J10" s="105"/>
      <c r="K10" s="105"/>
      <c r="L10" s="295"/>
      <c r="M10" s="295"/>
    </row>
    <row r="11" ht="27" customHeight="1" spans="1:13">
      <c r="A11" s="295"/>
      <c r="B11" s="295" t="s">
        <v>23</v>
      </c>
      <c r="C11" s="105">
        <v>6</v>
      </c>
      <c r="D11" s="105">
        <f>E11+F11</f>
        <v>347</v>
      </c>
      <c r="E11" s="105">
        <v>307</v>
      </c>
      <c r="F11" s="105">
        <v>40</v>
      </c>
      <c r="G11" s="105"/>
      <c r="H11" s="105"/>
      <c r="I11" s="105"/>
      <c r="J11" s="105"/>
      <c r="K11" s="105"/>
      <c r="L11" s="295"/>
      <c r="M11" s="295"/>
    </row>
    <row r="12" ht="27" customHeight="1" spans="1:13">
      <c r="A12" s="295"/>
      <c r="B12" s="295" t="s">
        <v>24</v>
      </c>
      <c r="C12" s="105">
        <v>2</v>
      </c>
      <c r="D12" s="105">
        <f>E12+F12</f>
        <v>2570</v>
      </c>
      <c r="E12" s="105">
        <v>2570</v>
      </c>
      <c r="F12" s="105">
        <v>0</v>
      </c>
      <c r="G12" s="105"/>
      <c r="H12" s="105"/>
      <c r="I12" s="105"/>
      <c r="J12" s="105"/>
      <c r="K12" s="105"/>
      <c r="L12" s="295"/>
      <c r="M12" s="295"/>
    </row>
    <row r="13" ht="27" customHeight="1" spans="1:13">
      <c r="A13" s="295"/>
      <c r="B13" s="297" t="s">
        <v>25</v>
      </c>
      <c r="C13" s="296">
        <v>2</v>
      </c>
      <c r="D13" s="296">
        <v>500</v>
      </c>
      <c r="E13" s="296">
        <v>500</v>
      </c>
      <c r="F13" s="105"/>
      <c r="G13" s="105"/>
      <c r="H13" s="105"/>
      <c r="I13" s="105"/>
      <c r="J13" s="105"/>
      <c r="K13" s="105"/>
      <c r="L13" s="295"/>
      <c r="M13" s="295"/>
    </row>
    <row r="14" ht="27" customHeight="1" spans="1:13">
      <c r="A14" s="295"/>
      <c r="B14" s="295" t="s">
        <v>26</v>
      </c>
      <c r="C14" s="105">
        <v>2</v>
      </c>
      <c r="D14" s="105">
        <v>500</v>
      </c>
      <c r="E14" s="105">
        <v>500</v>
      </c>
      <c r="F14" s="105">
        <v>0</v>
      </c>
      <c r="G14" s="105"/>
      <c r="H14" s="105"/>
      <c r="I14" s="105"/>
      <c r="J14" s="105"/>
      <c r="K14" s="105"/>
      <c r="L14" s="295"/>
      <c r="M14" s="295"/>
    </row>
    <row r="15" ht="27" customHeight="1" spans="1:13">
      <c r="A15" s="295"/>
      <c r="B15" s="295" t="s">
        <v>27</v>
      </c>
      <c r="C15" s="105"/>
      <c r="D15" s="105"/>
      <c r="E15" s="105"/>
      <c r="F15" s="105"/>
      <c r="G15" s="105"/>
      <c r="H15" s="105"/>
      <c r="I15" s="105"/>
      <c r="J15" s="105"/>
      <c r="K15" s="105"/>
      <c r="L15" s="295"/>
      <c r="M15" s="295"/>
    </row>
    <row r="16" ht="27" customHeight="1" spans="1:13">
      <c r="A16" s="295"/>
      <c r="B16" s="295" t="s">
        <v>28</v>
      </c>
      <c r="C16" s="105"/>
      <c r="D16" s="105"/>
      <c r="E16" s="105"/>
      <c r="F16" s="105"/>
      <c r="G16" s="105"/>
      <c r="H16" s="105"/>
      <c r="I16" s="105"/>
      <c r="J16" s="105"/>
      <c r="K16" s="105"/>
      <c r="L16" s="295"/>
      <c r="M16" s="295"/>
    </row>
    <row r="17" ht="27" customHeight="1" spans="1:13">
      <c r="A17" s="295"/>
      <c r="B17" s="295" t="s">
        <v>29</v>
      </c>
      <c r="C17" s="105"/>
      <c r="D17" s="105"/>
      <c r="E17" s="105"/>
      <c r="F17" s="105"/>
      <c r="G17" s="105"/>
      <c r="H17" s="105"/>
      <c r="I17" s="105"/>
      <c r="J17" s="105"/>
      <c r="K17" s="105"/>
      <c r="L17" s="295"/>
      <c r="M17" s="295"/>
    </row>
    <row r="18" ht="27" customHeight="1" spans="1:13">
      <c r="A18" s="295"/>
      <c r="B18" s="295" t="s">
        <v>30</v>
      </c>
      <c r="C18" s="105"/>
      <c r="D18" s="105"/>
      <c r="E18" s="105"/>
      <c r="F18" s="105"/>
      <c r="G18" s="105"/>
      <c r="H18" s="105"/>
      <c r="I18" s="105"/>
      <c r="J18" s="105"/>
      <c r="K18" s="105"/>
      <c r="L18" s="295"/>
      <c r="M18" s="295"/>
    </row>
    <row r="19" ht="27" customHeight="1" spans="1:13">
      <c r="A19" s="295"/>
      <c r="B19" s="297" t="s">
        <v>31</v>
      </c>
      <c r="C19" s="296">
        <f>SUM(C20:C22)</f>
        <v>611</v>
      </c>
      <c r="D19" s="296">
        <f>SUM(D20:D22)</f>
        <v>47493.177</v>
      </c>
      <c r="E19" s="296">
        <f>SUM(E20:E22)</f>
        <v>34296.207</v>
      </c>
      <c r="F19" s="296">
        <f>SUM(F20:F22)</f>
        <v>13196.97</v>
      </c>
      <c r="G19" s="105"/>
      <c r="H19" s="105"/>
      <c r="I19" s="105"/>
      <c r="J19" s="105"/>
      <c r="K19" s="105"/>
      <c r="L19" s="295"/>
      <c r="M19" s="295"/>
    </row>
    <row r="20" ht="27" customHeight="1" spans="1:13">
      <c r="A20" s="295"/>
      <c r="B20" s="295" t="s">
        <v>32</v>
      </c>
      <c r="C20" s="105">
        <v>580</v>
      </c>
      <c r="D20" s="105">
        <f>E20+F20</f>
        <v>45936.247</v>
      </c>
      <c r="E20" s="105">
        <v>32857.607</v>
      </c>
      <c r="F20" s="105">
        <v>13078.64</v>
      </c>
      <c r="G20" s="105"/>
      <c r="H20" s="105"/>
      <c r="I20" s="105"/>
      <c r="J20" s="105"/>
      <c r="K20" s="105"/>
      <c r="L20" s="295"/>
      <c r="M20" s="295"/>
    </row>
    <row r="21" ht="27" customHeight="1" spans="1:13">
      <c r="A21" s="295"/>
      <c r="B21" s="295" t="s">
        <v>33</v>
      </c>
      <c r="C21" s="105">
        <v>31</v>
      </c>
      <c r="D21" s="105">
        <f>E21+F21</f>
        <v>1556.93</v>
      </c>
      <c r="E21" s="105">
        <v>1438.6</v>
      </c>
      <c r="F21" s="105">
        <v>118.33</v>
      </c>
      <c r="G21" s="105"/>
      <c r="H21" s="105"/>
      <c r="I21" s="105"/>
      <c r="J21" s="105"/>
      <c r="K21" s="105"/>
      <c r="L21" s="295"/>
      <c r="M21" s="295"/>
    </row>
    <row r="22" ht="27" customHeight="1" spans="1:13">
      <c r="A22" s="295"/>
      <c r="B22" s="295" t="s">
        <v>34</v>
      </c>
      <c r="C22" s="105"/>
      <c r="D22" s="105"/>
      <c r="E22" s="105"/>
      <c r="F22" s="105"/>
      <c r="G22" s="105"/>
      <c r="H22" s="105"/>
      <c r="I22" s="105"/>
      <c r="J22" s="105"/>
      <c r="K22" s="105"/>
      <c r="L22" s="295"/>
      <c r="M22" s="295"/>
    </row>
    <row r="23" ht="27" customHeight="1" spans="1:13">
      <c r="A23" s="295"/>
      <c r="B23" s="297" t="s">
        <v>35</v>
      </c>
      <c r="C23" s="105"/>
      <c r="D23" s="105"/>
      <c r="E23" s="105"/>
      <c r="F23" s="105"/>
      <c r="G23" s="105"/>
      <c r="H23" s="105"/>
      <c r="I23" s="105"/>
      <c r="J23" s="105"/>
      <c r="K23" s="105"/>
      <c r="L23" s="295"/>
      <c r="M23" s="295"/>
    </row>
    <row r="24" ht="27" customHeight="1" spans="1:13">
      <c r="A24" s="295"/>
      <c r="B24" s="297" t="s">
        <v>36</v>
      </c>
      <c r="C24" s="296">
        <v>1</v>
      </c>
      <c r="D24" s="296">
        <v>2200</v>
      </c>
      <c r="E24" s="296">
        <v>2200</v>
      </c>
      <c r="F24" s="296">
        <v>0</v>
      </c>
      <c r="G24" s="105"/>
      <c r="H24" s="105"/>
      <c r="I24" s="105"/>
      <c r="J24" s="105"/>
      <c r="K24" s="105"/>
      <c r="L24" s="295"/>
      <c r="M24" s="295"/>
    </row>
    <row r="25" ht="27" customHeight="1" spans="1:13">
      <c r="A25" s="295"/>
      <c r="B25" s="295" t="s">
        <v>37</v>
      </c>
      <c r="C25" s="105"/>
      <c r="D25" s="105"/>
      <c r="E25" s="105"/>
      <c r="F25" s="105"/>
      <c r="G25" s="105"/>
      <c r="H25" s="105"/>
      <c r="I25" s="105"/>
      <c r="J25" s="105"/>
      <c r="K25" s="105"/>
      <c r="L25" s="295"/>
      <c r="M25" s="295"/>
    </row>
    <row r="26" ht="27" customHeight="1" spans="1:13">
      <c r="A26" s="295"/>
      <c r="B26" s="295" t="s">
        <v>38</v>
      </c>
      <c r="C26" s="105">
        <v>1</v>
      </c>
      <c r="D26" s="105">
        <v>2200</v>
      </c>
      <c r="E26" s="105">
        <v>2200</v>
      </c>
      <c r="F26" s="105">
        <v>0</v>
      </c>
      <c r="G26" s="105"/>
      <c r="H26" s="105"/>
      <c r="I26" s="105"/>
      <c r="J26" s="105"/>
      <c r="K26" s="105"/>
      <c r="L26" s="295"/>
      <c r="M26" s="295"/>
    </row>
    <row r="27" ht="27" customHeight="1" spans="1:13">
      <c r="A27" s="295"/>
      <c r="B27" s="295" t="s">
        <v>39</v>
      </c>
      <c r="C27" s="105"/>
      <c r="D27" s="105"/>
      <c r="E27" s="105"/>
      <c r="F27" s="105"/>
      <c r="G27" s="105"/>
      <c r="H27" s="105"/>
      <c r="I27" s="105"/>
      <c r="J27" s="105"/>
      <c r="K27" s="105"/>
      <c r="L27" s="295"/>
      <c r="M27" s="295"/>
    </row>
    <row r="28" ht="27" customHeight="1" spans="1:13">
      <c r="A28" s="295"/>
      <c r="B28" s="295" t="s">
        <v>40</v>
      </c>
      <c r="C28" s="105"/>
      <c r="D28" s="105"/>
      <c r="E28" s="105"/>
      <c r="F28" s="105"/>
      <c r="G28" s="105"/>
      <c r="H28" s="105"/>
      <c r="I28" s="105"/>
      <c r="J28" s="105"/>
      <c r="K28" s="105"/>
      <c r="L28" s="295"/>
      <c r="M28" s="295"/>
    </row>
    <row r="29" ht="40" customHeight="1" spans="1:13">
      <c r="A29" s="295"/>
      <c r="B29" s="297" t="s">
        <v>41</v>
      </c>
      <c r="C29" s="105"/>
      <c r="D29" s="105"/>
      <c r="E29" s="105"/>
      <c r="F29" s="105"/>
      <c r="G29" s="105"/>
      <c r="H29" s="105"/>
      <c r="I29" s="105"/>
      <c r="J29" s="105"/>
      <c r="K29" s="105"/>
      <c r="L29" s="295"/>
      <c r="M29" s="295"/>
    </row>
    <row r="30" ht="27" customHeight="1" spans="1:13">
      <c r="A30" s="295"/>
      <c r="B30" s="295" t="s">
        <v>42</v>
      </c>
      <c r="C30" s="105"/>
      <c r="D30" s="105"/>
      <c r="E30" s="105"/>
      <c r="F30" s="105"/>
      <c r="G30" s="105"/>
      <c r="H30" s="105"/>
      <c r="I30" s="105"/>
      <c r="J30" s="105"/>
      <c r="K30" s="105"/>
      <c r="L30" s="295"/>
      <c r="M30" s="295"/>
    </row>
    <row r="31" ht="27" customHeight="1" spans="1:13">
      <c r="A31" s="295"/>
      <c r="B31" s="295" t="s">
        <v>43</v>
      </c>
      <c r="C31" s="105"/>
      <c r="D31" s="105"/>
      <c r="E31" s="105"/>
      <c r="F31" s="105"/>
      <c r="G31" s="105"/>
      <c r="H31" s="105"/>
      <c r="I31" s="105"/>
      <c r="J31" s="105"/>
      <c r="K31" s="105"/>
      <c r="L31" s="295"/>
      <c r="M31" s="295"/>
    </row>
    <row r="32" ht="27" customHeight="1" spans="1:13">
      <c r="A32" s="295"/>
      <c r="B32" s="297" t="s">
        <v>44</v>
      </c>
      <c r="C32" s="296">
        <v>1</v>
      </c>
      <c r="D32" s="296">
        <v>160</v>
      </c>
      <c r="E32" s="296">
        <v>160</v>
      </c>
      <c r="F32" s="296">
        <v>0</v>
      </c>
      <c r="G32" s="105"/>
      <c r="H32" s="105"/>
      <c r="I32" s="105"/>
      <c r="J32" s="105"/>
      <c r="K32" s="105"/>
      <c r="L32" s="295"/>
      <c r="M32" s="295"/>
    </row>
    <row r="33" ht="27" customHeight="1" spans="1:13">
      <c r="A33" s="295"/>
      <c r="B33" s="295" t="s">
        <v>45</v>
      </c>
      <c r="C33" s="105"/>
      <c r="D33" s="105"/>
      <c r="E33" s="105"/>
      <c r="F33" s="105"/>
      <c r="G33" s="105"/>
      <c r="H33" s="105"/>
      <c r="I33" s="105"/>
      <c r="J33" s="105"/>
      <c r="K33" s="105"/>
      <c r="L33" s="295"/>
      <c r="M33" s="295"/>
    </row>
    <row r="34" ht="27" customHeight="1" spans="1:13">
      <c r="A34" s="295"/>
      <c r="B34" s="295" t="s">
        <v>46</v>
      </c>
      <c r="C34" s="295"/>
      <c r="D34" s="295"/>
      <c r="E34" s="295"/>
      <c r="F34" s="295"/>
      <c r="G34" s="295"/>
      <c r="H34" s="295"/>
      <c r="I34" s="295"/>
      <c r="J34" s="295"/>
      <c r="K34" s="295"/>
      <c r="L34" s="295"/>
      <c r="M34" s="295"/>
    </row>
    <row r="35" ht="27" customHeight="1" spans="1:13">
      <c r="A35" s="295"/>
      <c r="B35" s="295" t="s">
        <v>47</v>
      </c>
      <c r="C35" s="295"/>
      <c r="D35" s="295"/>
      <c r="E35" s="295"/>
      <c r="F35" s="295"/>
      <c r="G35" s="295"/>
      <c r="H35" s="295"/>
      <c r="I35" s="295"/>
      <c r="J35" s="295"/>
      <c r="K35" s="295"/>
      <c r="L35" s="295"/>
      <c r="M35" s="295"/>
    </row>
    <row r="36" spans="1:13">
      <c r="A36" s="295"/>
      <c r="B36" s="295" t="s">
        <v>48</v>
      </c>
      <c r="C36" s="295"/>
      <c r="D36" s="295"/>
      <c r="E36" s="295"/>
      <c r="F36" s="295"/>
      <c r="G36" s="295"/>
      <c r="H36" s="295"/>
      <c r="I36" s="295"/>
      <c r="J36" s="295"/>
      <c r="K36" s="295"/>
      <c r="L36" s="295"/>
      <c r="M36" s="300"/>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rintOptions horizontalCentered="1"/>
  <pageMargins left="0.511805555555556" right="0.984027777777778" top="0.786805555555556" bottom="0.708333333333333" header="0.5" footer="0.5"/>
  <pageSetup paperSize="9" scale="80" orientation="landscape" horizontalDpi="600"/>
  <headerFooter/>
  <ignoredErrors>
    <ignoredError sqref="C7:E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Y887"/>
  <sheetViews>
    <sheetView tabSelected="1" topLeftCell="A877" workbookViewId="0">
      <selection activeCell="N881" sqref="N881:N883"/>
    </sheetView>
  </sheetViews>
  <sheetFormatPr defaultColWidth="9" defaultRowHeight="13.5"/>
  <cols>
    <col min="1" max="1" width="5.125" customWidth="1"/>
    <col min="2" max="4" width="6.125" customWidth="1"/>
    <col min="5" max="6" width="5.125" customWidth="1"/>
    <col min="8" max="8" width="6.125" customWidth="1"/>
    <col min="9" max="9" width="5.75" customWidth="1"/>
    <col min="10" max="10" width="8" customWidth="1"/>
    <col min="11" max="11" width="8.5" customWidth="1"/>
    <col min="12" max="12" width="8.25" customWidth="1"/>
    <col min="13" max="13" width="9.75" customWidth="1"/>
    <col min="14" max="14" width="9.25" customWidth="1"/>
    <col min="15" max="15" width="8.125" customWidth="1"/>
    <col min="16" max="16" width="8" customWidth="1"/>
    <col min="17" max="19" width="6.125" customWidth="1"/>
    <col min="20" max="22" width="6.75" customWidth="1"/>
    <col min="25" max="25" width="7.625" style="3" customWidth="1"/>
  </cols>
  <sheetData>
    <row r="1" spans="1:25">
      <c r="A1" s="4" t="s">
        <v>49</v>
      </c>
      <c r="B1" s="4"/>
      <c r="C1" s="4"/>
      <c r="D1" s="4"/>
      <c r="E1" s="4"/>
      <c r="F1" s="4"/>
      <c r="G1" s="4"/>
      <c r="H1" s="4"/>
      <c r="I1" s="4"/>
      <c r="J1" s="4"/>
      <c r="K1" s="4"/>
      <c r="L1" s="4"/>
      <c r="M1" s="4"/>
      <c r="N1" s="4"/>
      <c r="O1" s="4"/>
      <c r="P1" s="4"/>
      <c r="Q1" s="4"/>
      <c r="R1" s="4"/>
      <c r="S1" s="4"/>
      <c r="T1" s="4"/>
      <c r="U1" s="4"/>
      <c r="V1" s="4"/>
      <c r="W1" s="4"/>
      <c r="X1" s="4"/>
      <c r="Y1" s="51"/>
    </row>
    <row r="2" ht="45" customHeight="1" spans="1:25">
      <c r="A2" s="5" t="s">
        <v>50</v>
      </c>
      <c r="B2" s="6"/>
      <c r="C2" s="6"/>
      <c r="D2" s="6"/>
      <c r="E2" s="6"/>
      <c r="F2" s="6"/>
      <c r="G2" s="6"/>
      <c r="H2" s="6"/>
      <c r="I2" s="6"/>
      <c r="J2" s="6"/>
      <c r="K2" s="6"/>
      <c r="L2" s="6"/>
      <c r="M2" s="6"/>
      <c r="N2" s="6"/>
      <c r="O2" s="6"/>
      <c r="P2" s="6"/>
      <c r="Q2" s="6"/>
      <c r="R2" s="6"/>
      <c r="S2" s="6"/>
      <c r="T2" s="6"/>
      <c r="U2" s="6"/>
      <c r="V2" s="6"/>
      <c r="W2" s="6"/>
      <c r="X2" s="6"/>
      <c r="Y2" s="6"/>
    </row>
    <row r="3" ht="28" customHeight="1" spans="1:25">
      <c r="A3" s="7" t="s">
        <v>2</v>
      </c>
      <c r="B3" s="7" t="s">
        <v>51</v>
      </c>
      <c r="C3" s="7"/>
      <c r="D3" s="7"/>
      <c r="E3" s="7" t="s">
        <v>52</v>
      </c>
      <c r="F3" s="7" t="s">
        <v>53</v>
      </c>
      <c r="G3" s="7" t="s">
        <v>54</v>
      </c>
      <c r="H3" s="7" t="s">
        <v>55</v>
      </c>
      <c r="I3" s="7" t="s">
        <v>56</v>
      </c>
      <c r="J3" s="7" t="s">
        <v>57</v>
      </c>
      <c r="K3" s="7"/>
      <c r="L3" s="7" t="s">
        <v>58</v>
      </c>
      <c r="M3" s="7" t="s">
        <v>59</v>
      </c>
      <c r="N3" s="7" t="s">
        <v>5</v>
      </c>
      <c r="O3" s="7"/>
      <c r="P3" s="7"/>
      <c r="Q3" s="7" t="s">
        <v>6</v>
      </c>
      <c r="R3" s="7"/>
      <c r="S3" s="7"/>
      <c r="T3" s="7"/>
      <c r="U3" s="7"/>
      <c r="V3" s="7"/>
      <c r="W3" s="7" t="s">
        <v>60</v>
      </c>
      <c r="X3" s="7" t="s">
        <v>61</v>
      </c>
      <c r="Y3" s="7" t="s">
        <v>7</v>
      </c>
    </row>
    <row r="4" spans="1:25">
      <c r="A4" s="7"/>
      <c r="B4" s="7" t="s">
        <v>3</v>
      </c>
      <c r="C4" s="7" t="s">
        <v>62</v>
      </c>
      <c r="D4" s="7" t="s">
        <v>63</v>
      </c>
      <c r="E4" s="7"/>
      <c r="F4" s="7"/>
      <c r="G4" s="7"/>
      <c r="H4" s="7"/>
      <c r="I4" s="7"/>
      <c r="J4" s="7" t="s">
        <v>64</v>
      </c>
      <c r="K4" s="7" t="s">
        <v>65</v>
      </c>
      <c r="L4" s="7"/>
      <c r="M4" s="7"/>
      <c r="N4" s="7" t="s">
        <v>66</v>
      </c>
      <c r="O4" s="7" t="s">
        <v>9</v>
      </c>
      <c r="P4" s="7"/>
      <c r="Q4" s="7" t="s">
        <v>67</v>
      </c>
      <c r="R4" s="7" t="s">
        <v>68</v>
      </c>
      <c r="S4" s="7" t="s">
        <v>69</v>
      </c>
      <c r="T4" s="7" t="s">
        <v>9</v>
      </c>
      <c r="U4" s="7"/>
      <c r="V4" s="7"/>
      <c r="W4" s="7"/>
      <c r="X4" s="7"/>
      <c r="Y4" s="7"/>
    </row>
    <row r="5" ht="65" customHeight="1" spans="1:25">
      <c r="A5" s="7"/>
      <c r="B5" s="7"/>
      <c r="C5" s="7"/>
      <c r="D5" s="7"/>
      <c r="E5" s="7"/>
      <c r="F5" s="7"/>
      <c r="G5" s="7"/>
      <c r="H5" s="7"/>
      <c r="I5" s="7"/>
      <c r="J5" s="7"/>
      <c r="K5" s="7"/>
      <c r="L5" s="7"/>
      <c r="M5" s="7"/>
      <c r="N5" s="7"/>
      <c r="O5" s="23" t="s">
        <v>70</v>
      </c>
      <c r="P5" s="23" t="s">
        <v>71</v>
      </c>
      <c r="Q5" s="7"/>
      <c r="R5" s="7"/>
      <c r="S5" s="7"/>
      <c r="T5" s="23" t="s">
        <v>72</v>
      </c>
      <c r="U5" s="7" t="s">
        <v>73</v>
      </c>
      <c r="V5" s="23" t="s">
        <v>74</v>
      </c>
      <c r="W5" s="46"/>
      <c r="X5" s="46"/>
      <c r="Y5" s="7"/>
    </row>
    <row r="6" customFormat="1" ht="36" customHeight="1" spans="1:25">
      <c r="A6" s="7"/>
      <c r="B6" s="7"/>
      <c r="C6" s="7"/>
      <c r="D6" s="7"/>
      <c r="E6" s="7"/>
      <c r="F6" s="7"/>
      <c r="G6" s="8" t="s">
        <v>75</v>
      </c>
      <c r="H6" s="7"/>
      <c r="I6" s="7"/>
      <c r="J6" s="7"/>
      <c r="K6" s="7"/>
      <c r="L6" s="7"/>
      <c r="M6" s="7"/>
      <c r="N6" s="8">
        <f>O6+P6</f>
        <v>79998.9625</v>
      </c>
      <c r="O6" s="8">
        <f>SUM(O7:O887)</f>
        <v>54308.7675</v>
      </c>
      <c r="P6" s="8">
        <f>SUM(P7:P887)</f>
        <v>25690.195</v>
      </c>
      <c r="Q6" s="7"/>
      <c r="R6" s="7"/>
      <c r="S6" s="7"/>
      <c r="T6" s="23"/>
      <c r="U6" s="23"/>
      <c r="V6" s="23"/>
      <c r="W6" s="46"/>
      <c r="X6" s="46"/>
      <c r="Y6" s="7"/>
    </row>
    <row r="7" s="1" customFormat="1" ht="56.25" spans="1:25">
      <c r="A7" s="9">
        <v>1</v>
      </c>
      <c r="B7" s="10" t="s">
        <v>76</v>
      </c>
      <c r="C7" s="10" t="s">
        <v>77</v>
      </c>
      <c r="D7" s="11" t="s">
        <v>78</v>
      </c>
      <c r="E7" s="10" t="s">
        <v>79</v>
      </c>
      <c r="F7" s="10" t="s">
        <v>80</v>
      </c>
      <c r="G7" s="10" t="s">
        <v>81</v>
      </c>
      <c r="H7" s="10" t="s">
        <v>82</v>
      </c>
      <c r="I7" s="10" t="s">
        <v>83</v>
      </c>
      <c r="J7" s="24" t="s">
        <v>84</v>
      </c>
      <c r="K7" s="25">
        <v>45627</v>
      </c>
      <c r="L7" s="10" t="s">
        <v>85</v>
      </c>
      <c r="M7" s="10" t="s">
        <v>86</v>
      </c>
      <c r="N7" s="10">
        <f>O7+P7</f>
        <v>95</v>
      </c>
      <c r="O7" s="26">
        <v>40</v>
      </c>
      <c r="P7" s="10">
        <v>55</v>
      </c>
      <c r="Q7" s="10">
        <v>1</v>
      </c>
      <c r="R7" s="10">
        <v>457</v>
      </c>
      <c r="S7" s="10">
        <v>1583</v>
      </c>
      <c r="T7" s="10">
        <v>0</v>
      </c>
      <c r="U7" s="10">
        <v>113</v>
      </c>
      <c r="V7" s="10">
        <v>421</v>
      </c>
      <c r="W7" s="10" t="s">
        <v>87</v>
      </c>
      <c r="X7" s="10" t="s">
        <v>88</v>
      </c>
      <c r="Y7" s="10"/>
    </row>
    <row r="8" s="1" customFormat="1" ht="67.5" spans="1:25">
      <c r="A8" s="9">
        <v>2</v>
      </c>
      <c r="B8" s="10" t="s">
        <v>76</v>
      </c>
      <c r="C8" s="10" t="s">
        <v>77</v>
      </c>
      <c r="D8" s="10" t="s">
        <v>89</v>
      </c>
      <c r="E8" s="12" t="s">
        <v>79</v>
      </c>
      <c r="F8" s="12" t="s">
        <v>90</v>
      </c>
      <c r="G8" s="13" t="s">
        <v>91</v>
      </c>
      <c r="H8" s="12" t="s">
        <v>92</v>
      </c>
      <c r="I8" s="13" t="s">
        <v>93</v>
      </c>
      <c r="J8" s="24" t="s">
        <v>94</v>
      </c>
      <c r="K8" s="24" t="s">
        <v>95</v>
      </c>
      <c r="L8" s="10" t="s">
        <v>85</v>
      </c>
      <c r="M8" s="27" t="s">
        <v>96</v>
      </c>
      <c r="N8" s="10">
        <f t="shared" ref="N8:N71" si="0">O8+P8</f>
        <v>80</v>
      </c>
      <c r="O8" s="28">
        <v>50</v>
      </c>
      <c r="P8" s="9">
        <v>30</v>
      </c>
      <c r="Q8" s="10">
        <v>1</v>
      </c>
      <c r="R8" s="10">
        <v>150</v>
      </c>
      <c r="S8" s="10">
        <v>700</v>
      </c>
      <c r="T8" s="10">
        <v>1</v>
      </c>
      <c r="U8" s="10">
        <v>40</v>
      </c>
      <c r="V8" s="10">
        <v>200</v>
      </c>
      <c r="W8" s="10" t="s">
        <v>97</v>
      </c>
      <c r="X8" s="47" t="s">
        <v>98</v>
      </c>
      <c r="Y8" s="10"/>
    </row>
    <row r="9" s="1" customFormat="1" ht="56.25" spans="1:25">
      <c r="A9" s="9">
        <v>3</v>
      </c>
      <c r="B9" s="10" t="s">
        <v>76</v>
      </c>
      <c r="C9" s="10" t="s">
        <v>77</v>
      </c>
      <c r="D9" s="10" t="s">
        <v>99</v>
      </c>
      <c r="E9" s="10" t="s">
        <v>79</v>
      </c>
      <c r="F9" s="10" t="s">
        <v>90</v>
      </c>
      <c r="G9" s="10" t="s">
        <v>100</v>
      </c>
      <c r="H9" s="10" t="s">
        <v>92</v>
      </c>
      <c r="I9" s="10" t="s">
        <v>101</v>
      </c>
      <c r="J9" s="24" t="s">
        <v>102</v>
      </c>
      <c r="K9" s="24" t="s">
        <v>95</v>
      </c>
      <c r="L9" s="10" t="s">
        <v>85</v>
      </c>
      <c r="M9" s="10" t="s">
        <v>103</v>
      </c>
      <c r="N9" s="10">
        <f t="shared" si="0"/>
        <v>20</v>
      </c>
      <c r="O9" s="29">
        <v>10</v>
      </c>
      <c r="P9" s="30">
        <v>10</v>
      </c>
      <c r="Q9" s="30">
        <v>1</v>
      </c>
      <c r="R9" s="30">
        <v>200</v>
      </c>
      <c r="S9" s="30">
        <v>800</v>
      </c>
      <c r="T9" s="30">
        <v>1</v>
      </c>
      <c r="U9" s="30">
        <v>60</v>
      </c>
      <c r="V9" s="30">
        <v>300</v>
      </c>
      <c r="W9" s="10" t="s">
        <v>104</v>
      </c>
      <c r="X9" s="10" t="s">
        <v>105</v>
      </c>
      <c r="Y9" s="10"/>
    </row>
    <row r="10" s="1" customFormat="1" ht="56.25" spans="1:25">
      <c r="A10" s="9">
        <v>4</v>
      </c>
      <c r="B10" s="10" t="s">
        <v>76</v>
      </c>
      <c r="C10" s="10" t="s">
        <v>77</v>
      </c>
      <c r="D10" s="11" t="s">
        <v>78</v>
      </c>
      <c r="E10" s="10" t="s">
        <v>79</v>
      </c>
      <c r="F10" s="10" t="s">
        <v>90</v>
      </c>
      <c r="G10" s="10" t="s">
        <v>106</v>
      </c>
      <c r="H10" s="10" t="s">
        <v>82</v>
      </c>
      <c r="I10" s="10" t="s">
        <v>107</v>
      </c>
      <c r="J10" s="31">
        <v>45445</v>
      </c>
      <c r="K10" s="24" t="s">
        <v>95</v>
      </c>
      <c r="L10" s="10" t="s">
        <v>85</v>
      </c>
      <c r="M10" s="10" t="s">
        <v>108</v>
      </c>
      <c r="N10" s="10">
        <f t="shared" si="0"/>
        <v>25</v>
      </c>
      <c r="O10" s="29">
        <v>15</v>
      </c>
      <c r="P10" s="30">
        <v>10</v>
      </c>
      <c r="Q10" s="30">
        <v>1</v>
      </c>
      <c r="R10" s="30">
        <v>150</v>
      </c>
      <c r="S10" s="30">
        <v>600</v>
      </c>
      <c r="T10" s="30">
        <v>1</v>
      </c>
      <c r="U10" s="30">
        <v>30</v>
      </c>
      <c r="V10" s="30">
        <v>150</v>
      </c>
      <c r="W10" s="10" t="s">
        <v>109</v>
      </c>
      <c r="X10" s="10" t="s">
        <v>110</v>
      </c>
      <c r="Y10" s="10"/>
    </row>
    <row r="11" s="1" customFormat="1" ht="56.25" spans="1:25">
      <c r="A11" s="9">
        <v>5</v>
      </c>
      <c r="B11" s="10" t="s">
        <v>76</v>
      </c>
      <c r="C11" s="10" t="s">
        <v>77</v>
      </c>
      <c r="D11" s="10" t="s">
        <v>99</v>
      </c>
      <c r="E11" s="10" t="s">
        <v>79</v>
      </c>
      <c r="F11" s="10" t="s">
        <v>111</v>
      </c>
      <c r="G11" s="10" t="s">
        <v>112</v>
      </c>
      <c r="H11" s="10" t="s">
        <v>92</v>
      </c>
      <c r="I11" s="10" t="s">
        <v>113</v>
      </c>
      <c r="J11" s="24" t="s">
        <v>102</v>
      </c>
      <c r="K11" s="24" t="s">
        <v>114</v>
      </c>
      <c r="L11" s="10" t="s">
        <v>85</v>
      </c>
      <c r="M11" s="10" t="s">
        <v>115</v>
      </c>
      <c r="N11" s="10">
        <f t="shared" si="0"/>
        <v>24</v>
      </c>
      <c r="O11" s="24">
        <v>16</v>
      </c>
      <c r="P11" s="10">
        <v>8</v>
      </c>
      <c r="Q11" s="10">
        <v>1</v>
      </c>
      <c r="R11" s="10">
        <v>113</v>
      </c>
      <c r="S11" s="10">
        <v>375</v>
      </c>
      <c r="T11" s="30">
        <v>1</v>
      </c>
      <c r="U11" s="10">
        <v>29</v>
      </c>
      <c r="V11" s="10">
        <v>142</v>
      </c>
      <c r="W11" s="10" t="s">
        <v>116</v>
      </c>
      <c r="X11" s="10" t="s">
        <v>117</v>
      </c>
      <c r="Y11" s="10"/>
    </row>
    <row r="12" s="1" customFormat="1" ht="101.25" spans="1:25">
      <c r="A12" s="9">
        <v>6</v>
      </c>
      <c r="B12" s="10" t="s">
        <v>76</v>
      </c>
      <c r="C12" s="10" t="s">
        <v>77</v>
      </c>
      <c r="D12" s="10" t="s">
        <v>89</v>
      </c>
      <c r="E12" s="10" t="s">
        <v>79</v>
      </c>
      <c r="F12" s="10" t="s">
        <v>111</v>
      </c>
      <c r="G12" s="10" t="s">
        <v>118</v>
      </c>
      <c r="H12" s="10" t="s">
        <v>92</v>
      </c>
      <c r="I12" s="10" t="s">
        <v>119</v>
      </c>
      <c r="J12" s="24" t="s">
        <v>120</v>
      </c>
      <c r="K12" s="24" t="s">
        <v>95</v>
      </c>
      <c r="L12" s="10" t="s">
        <v>85</v>
      </c>
      <c r="M12" s="10" t="s">
        <v>121</v>
      </c>
      <c r="N12" s="10">
        <f t="shared" si="0"/>
        <v>500</v>
      </c>
      <c r="O12" s="24">
        <v>300</v>
      </c>
      <c r="P12" s="10">
        <v>200</v>
      </c>
      <c r="Q12" s="10">
        <v>1</v>
      </c>
      <c r="R12" s="10">
        <v>379</v>
      </c>
      <c r="S12" s="10">
        <v>1633</v>
      </c>
      <c r="T12" s="30">
        <v>1</v>
      </c>
      <c r="U12" s="10">
        <v>67</v>
      </c>
      <c r="V12" s="10">
        <v>284</v>
      </c>
      <c r="W12" s="10" t="s">
        <v>122</v>
      </c>
      <c r="X12" s="10" t="s">
        <v>123</v>
      </c>
      <c r="Y12" s="10"/>
    </row>
    <row r="13" s="1" customFormat="1" ht="90" spans="1:25">
      <c r="A13" s="9">
        <v>7</v>
      </c>
      <c r="B13" s="10" t="s">
        <v>76</v>
      </c>
      <c r="C13" s="10" t="s">
        <v>77</v>
      </c>
      <c r="D13" s="11" t="s">
        <v>78</v>
      </c>
      <c r="E13" s="10" t="s">
        <v>79</v>
      </c>
      <c r="F13" s="10" t="s">
        <v>124</v>
      </c>
      <c r="G13" s="10" t="s">
        <v>125</v>
      </c>
      <c r="H13" s="10" t="s">
        <v>82</v>
      </c>
      <c r="I13" s="10" t="s">
        <v>126</v>
      </c>
      <c r="J13" s="25">
        <v>45292</v>
      </c>
      <c r="K13" s="24" t="s">
        <v>95</v>
      </c>
      <c r="L13" s="10" t="s">
        <v>85</v>
      </c>
      <c r="M13" s="10" t="s">
        <v>127</v>
      </c>
      <c r="N13" s="10">
        <f t="shared" si="0"/>
        <v>120</v>
      </c>
      <c r="O13" s="24">
        <v>90</v>
      </c>
      <c r="P13" s="10">
        <v>30</v>
      </c>
      <c r="Q13" s="10">
        <v>1</v>
      </c>
      <c r="R13" s="10">
        <v>276</v>
      </c>
      <c r="S13" s="10">
        <v>1070</v>
      </c>
      <c r="T13" s="30">
        <v>1</v>
      </c>
      <c r="U13" s="10">
        <v>91</v>
      </c>
      <c r="V13" s="10">
        <v>352</v>
      </c>
      <c r="W13" s="10" t="s">
        <v>128</v>
      </c>
      <c r="X13" s="10" t="s">
        <v>129</v>
      </c>
      <c r="Y13" s="10"/>
    </row>
    <row r="14" s="1" customFormat="1" ht="45" spans="1:25">
      <c r="A14" s="9">
        <v>8</v>
      </c>
      <c r="B14" s="10" t="s">
        <v>76</v>
      </c>
      <c r="C14" s="10" t="s">
        <v>77</v>
      </c>
      <c r="D14" s="10" t="s">
        <v>130</v>
      </c>
      <c r="E14" s="10" t="s">
        <v>79</v>
      </c>
      <c r="F14" s="10" t="s">
        <v>124</v>
      </c>
      <c r="G14" s="14" t="s">
        <v>131</v>
      </c>
      <c r="H14" s="15" t="s">
        <v>92</v>
      </c>
      <c r="I14" s="15" t="s">
        <v>132</v>
      </c>
      <c r="J14" s="25">
        <v>45292</v>
      </c>
      <c r="K14" s="24" t="s">
        <v>95</v>
      </c>
      <c r="L14" s="10" t="s">
        <v>85</v>
      </c>
      <c r="M14" s="10" t="s">
        <v>133</v>
      </c>
      <c r="N14" s="10">
        <f t="shared" si="0"/>
        <v>90</v>
      </c>
      <c r="O14" s="24">
        <v>85</v>
      </c>
      <c r="P14" s="10">
        <v>5</v>
      </c>
      <c r="Q14" s="10">
        <v>1</v>
      </c>
      <c r="R14" s="10">
        <v>276</v>
      </c>
      <c r="S14" s="10">
        <v>1070</v>
      </c>
      <c r="T14" s="30">
        <v>1</v>
      </c>
      <c r="U14" s="10">
        <v>91</v>
      </c>
      <c r="V14" s="10">
        <v>352</v>
      </c>
      <c r="W14" s="10" t="s">
        <v>134</v>
      </c>
      <c r="X14" s="9" t="s">
        <v>135</v>
      </c>
      <c r="Y14" s="10"/>
    </row>
    <row r="15" s="1" customFormat="1" ht="45" spans="1:25">
      <c r="A15" s="9">
        <v>9</v>
      </c>
      <c r="B15" s="10" t="s">
        <v>76</v>
      </c>
      <c r="C15" s="10" t="s">
        <v>77</v>
      </c>
      <c r="D15" s="11" t="s">
        <v>78</v>
      </c>
      <c r="E15" s="10" t="s">
        <v>79</v>
      </c>
      <c r="F15" s="10" t="s">
        <v>136</v>
      </c>
      <c r="G15" s="10" t="s">
        <v>137</v>
      </c>
      <c r="H15" s="10" t="s">
        <v>92</v>
      </c>
      <c r="I15" s="10" t="s">
        <v>138</v>
      </c>
      <c r="J15" s="25">
        <v>45352</v>
      </c>
      <c r="K15" s="25">
        <v>45566</v>
      </c>
      <c r="L15" s="10" t="s">
        <v>85</v>
      </c>
      <c r="M15" s="10" t="s">
        <v>139</v>
      </c>
      <c r="N15" s="10">
        <f t="shared" si="0"/>
        <v>60</v>
      </c>
      <c r="O15" s="24">
        <v>30</v>
      </c>
      <c r="P15" s="10">
        <v>30</v>
      </c>
      <c r="Q15" s="10">
        <v>1</v>
      </c>
      <c r="R15" s="10">
        <v>200</v>
      </c>
      <c r="S15" s="10">
        <v>800</v>
      </c>
      <c r="T15" s="30">
        <v>1</v>
      </c>
      <c r="U15" s="10">
        <v>32</v>
      </c>
      <c r="V15" s="10">
        <v>135</v>
      </c>
      <c r="W15" s="10" t="s">
        <v>140</v>
      </c>
      <c r="X15" s="15" t="s">
        <v>141</v>
      </c>
      <c r="Y15" s="10"/>
    </row>
    <row r="16" s="1" customFormat="1" ht="56.25" spans="1:25">
      <c r="A16" s="9">
        <v>10</v>
      </c>
      <c r="B16" s="10" t="s">
        <v>76</v>
      </c>
      <c r="C16" s="10" t="s">
        <v>77</v>
      </c>
      <c r="D16" s="10" t="s">
        <v>130</v>
      </c>
      <c r="E16" s="10" t="s">
        <v>79</v>
      </c>
      <c r="F16" s="10" t="s">
        <v>136</v>
      </c>
      <c r="G16" s="10" t="s">
        <v>142</v>
      </c>
      <c r="H16" s="10" t="s">
        <v>92</v>
      </c>
      <c r="I16" s="15" t="s">
        <v>143</v>
      </c>
      <c r="J16" s="25">
        <v>45352</v>
      </c>
      <c r="K16" s="25">
        <v>45566</v>
      </c>
      <c r="L16" s="10" t="s">
        <v>85</v>
      </c>
      <c r="M16" s="15" t="s">
        <v>144</v>
      </c>
      <c r="N16" s="10">
        <f t="shared" si="0"/>
        <v>60</v>
      </c>
      <c r="O16" s="32">
        <v>30</v>
      </c>
      <c r="P16" s="15">
        <v>30</v>
      </c>
      <c r="Q16" s="10">
        <v>1</v>
      </c>
      <c r="R16" s="10">
        <v>80</v>
      </c>
      <c r="S16" s="10">
        <v>325</v>
      </c>
      <c r="T16" s="30">
        <v>1</v>
      </c>
      <c r="U16" s="10">
        <v>20</v>
      </c>
      <c r="V16" s="10">
        <v>86</v>
      </c>
      <c r="W16" s="15" t="s">
        <v>145</v>
      </c>
      <c r="X16" s="15" t="s">
        <v>146</v>
      </c>
      <c r="Y16" s="10"/>
    </row>
    <row r="17" s="1" customFormat="1" ht="101.25" spans="1:25">
      <c r="A17" s="9">
        <v>11</v>
      </c>
      <c r="B17" s="9" t="s">
        <v>147</v>
      </c>
      <c r="C17" s="10" t="s">
        <v>148</v>
      </c>
      <c r="D17" s="9" t="s">
        <v>149</v>
      </c>
      <c r="E17" s="15" t="s">
        <v>79</v>
      </c>
      <c r="F17" s="15" t="s">
        <v>150</v>
      </c>
      <c r="G17" s="15" t="s">
        <v>151</v>
      </c>
      <c r="H17" s="15" t="s">
        <v>92</v>
      </c>
      <c r="I17" s="15" t="s">
        <v>150</v>
      </c>
      <c r="J17" s="33">
        <v>45292</v>
      </c>
      <c r="K17" s="33">
        <v>45627</v>
      </c>
      <c r="L17" s="10" t="s">
        <v>85</v>
      </c>
      <c r="M17" s="15" t="s">
        <v>152</v>
      </c>
      <c r="N17" s="10">
        <f t="shared" si="0"/>
        <v>100</v>
      </c>
      <c r="O17" s="32">
        <v>50</v>
      </c>
      <c r="P17" s="15">
        <v>50</v>
      </c>
      <c r="Q17" s="15">
        <v>1</v>
      </c>
      <c r="R17" s="15">
        <v>30</v>
      </c>
      <c r="S17" s="15">
        <v>120</v>
      </c>
      <c r="T17" s="15">
        <v>1</v>
      </c>
      <c r="U17" s="15">
        <v>20</v>
      </c>
      <c r="V17" s="15">
        <v>70</v>
      </c>
      <c r="W17" s="15" t="s">
        <v>153</v>
      </c>
      <c r="X17" s="15" t="s">
        <v>154</v>
      </c>
      <c r="Y17" s="10"/>
    </row>
    <row r="18" s="1" customFormat="1" ht="45" spans="1:25">
      <c r="A18" s="9">
        <v>12</v>
      </c>
      <c r="B18" s="10" t="s">
        <v>76</v>
      </c>
      <c r="C18" s="10" t="s">
        <v>77</v>
      </c>
      <c r="D18" s="10" t="s">
        <v>130</v>
      </c>
      <c r="E18" s="9" t="s">
        <v>79</v>
      </c>
      <c r="F18" s="9" t="s">
        <v>80</v>
      </c>
      <c r="G18" s="14" t="s">
        <v>155</v>
      </c>
      <c r="H18" s="9" t="s">
        <v>92</v>
      </c>
      <c r="I18" s="9" t="s">
        <v>156</v>
      </c>
      <c r="J18" s="34">
        <v>45292</v>
      </c>
      <c r="K18" s="34">
        <v>45627</v>
      </c>
      <c r="L18" s="10" t="s">
        <v>85</v>
      </c>
      <c r="M18" s="9" t="s">
        <v>157</v>
      </c>
      <c r="N18" s="10">
        <f t="shared" si="0"/>
        <v>110</v>
      </c>
      <c r="O18" s="35">
        <v>50</v>
      </c>
      <c r="P18" s="9">
        <v>60</v>
      </c>
      <c r="Q18" s="9">
        <v>1</v>
      </c>
      <c r="R18" s="9">
        <v>300</v>
      </c>
      <c r="S18" s="9">
        <v>1100</v>
      </c>
      <c r="T18" s="30">
        <v>1</v>
      </c>
      <c r="U18" s="9">
        <v>113</v>
      </c>
      <c r="V18" s="9">
        <v>421</v>
      </c>
      <c r="W18" s="9" t="s">
        <v>158</v>
      </c>
      <c r="X18" s="9" t="s">
        <v>159</v>
      </c>
      <c r="Y18" s="10"/>
    </row>
    <row r="19" s="1" customFormat="1" ht="45" spans="1:25">
      <c r="A19" s="9">
        <v>13</v>
      </c>
      <c r="B19" s="10" t="s">
        <v>76</v>
      </c>
      <c r="C19" s="10" t="s">
        <v>77</v>
      </c>
      <c r="D19" s="11" t="s">
        <v>78</v>
      </c>
      <c r="E19" s="12" t="s">
        <v>79</v>
      </c>
      <c r="F19" s="12" t="s">
        <v>160</v>
      </c>
      <c r="G19" s="12" t="s">
        <v>161</v>
      </c>
      <c r="H19" s="12" t="s">
        <v>82</v>
      </c>
      <c r="I19" s="12" t="s">
        <v>162</v>
      </c>
      <c r="J19" s="31">
        <v>45444</v>
      </c>
      <c r="K19" s="31">
        <v>45627</v>
      </c>
      <c r="L19" s="10" t="s">
        <v>85</v>
      </c>
      <c r="M19" s="12" t="s">
        <v>127</v>
      </c>
      <c r="N19" s="10">
        <f t="shared" si="0"/>
        <v>30</v>
      </c>
      <c r="O19" s="36">
        <v>20</v>
      </c>
      <c r="P19" s="12">
        <v>10</v>
      </c>
      <c r="Q19" s="12">
        <v>2</v>
      </c>
      <c r="R19" s="12">
        <v>487</v>
      </c>
      <c r="S19" s="12">
        <v>1737</v>
      </c>
      <c r="T19" s="12">
        <v>1</v>
      </c>
      <c r="U19" s="12">
        <v>87</v>
      </c>
      <c r="V19" s="12">
        <v>334</v>
      </c>
      <c r="W19" s="12" t="s">
        <v>163</v>
      </c>
      <c r="X19" s="15" t="s">
        <v>164</v>
      </c>
      <c r="Y19" s="10"/>
    </row>
    <row r="20" s="1" customFormat="1" ht="45" spans="1:25">
      <c r="A20" s="9">
        <v>14</v>
      </c>
      <c r="B20" s="10" t="s">
        <v>76</v>
      </c>
      <c r="C20" s="10" t="s">
        <v>77</v>
      </c>
      <c r="D20" s="10" t="s">
        <v>130</v>
      </c>
      <c r="E20" s="12" t="s">
        <v>79</v>
      </c>
      <c r="F20" s="12" t="s">
        <v>160</v>
      </c>
      <c r="G20" s="12" t="s">
        <v>165</v>
      </c>
      <c r="H20" s="9" t="s">
        <v>92</v>
      </c>
      <c r="I20" s="9" t="s">
        <v>166</v>
      </c>
      <c r="J20" s="31">
        <v>45505</v>
      </c>
      <c r="K20" s="31">
        <v>45627</v>
      </c>
      <c r="L20" s="10" t="s">
        <v>85</v>
      </c>
      <c r="M20" s="12" t="s">
        <v>133</v>
      </c>
      <c r="N20" s="10">
        <f t="shared" si="0"/>
        <v>120</v>
      </c>
      <c r="O20" s="36">
        <v>100</v>
      </c>
      <c r="P20" s="12">
        <v>20</v>
      </c>
      <c r="Q20" s="12">
        <v>1</v>
      </c>
      <c r="R20" s="12">
        <v>487</v>
      </c>
      <c r="S20" s="12">
        <v>1737</v>
      </c>
      <c r="T20" s="12">
        <v>1</v>
      </c>
      <c r="U20" s="12">
        <v>87</v>
      </c>
      <c r="V20" s="12">
        <v>334</v>
      </c>
      <c r="W20" s="12" t="s">
        <v>167</v>
      </c>
      <c r="X20" s="15" t="s">
        <v>168</v>
      </c>
      <c r="Y20" s="10"/>
    </row>
    <row r="21" s="1" customFormat="1" ht="67.5" spans="1:25">
      <c r="A21" s="9">
        <v>15</v>
      </c>
      <c r="B21" s="10" t="s">
        <v>76</v>
      </c>
      <c r="C21" s="10" t="s">
        <v>77</v>
      </c>
      <c r="D21" s="10" t="s">
        <v>89</v>
      </c>
      <c r="E21" s="10" t="s">
        <v>79</v>
      </c>
      <c r="F21" s="10" t="s">
        <v>169</v>
      </c>
      <c r="G21" s="10" t="s">
        <v>170</v>
      </c>
      <c r="H21" s="10" t="s">
        <v>92</v>
      </c>
      <c r="I21" s="10" t="s">
        <v>169</v>
      </c>
      <c r="J21" s="25">
        <v>45323</v>
      </c>
      <c r="K21" s="25">
        <v>45505</v>
      </c>
      <c r="L21" s="10" t="s">
        <v>85</v>
      </c>
      <c r="M21" s="10" t="s">
        <v>171</v>
      </c>
      <c r="N21" s="10">
        <f t="shared" si="0"/>
        <v>30</v>
      </c>
      <c r="O21" s="24">
        <v>20</v>
      </c>
      <c r="P21" s="10">
        <v>10</v>
      </c>
      <c r="Q21" s="10">
        <v>1</v>
      </c>
      <c r="R21" s="10">
        <v>325</v>
      </c>
      <c r="S21" s="10">
        <v>1300</v>
      </c>
      <c r="T21" s="10">
        <v>1</v>
      </c>
      <c r="U21" s="10">
        <v>35</v>
      </c>
      <c r="V21" s="10">
        <v>180</v>
      </c>
      <c r="W21" s="10" t="s">
        <v>172</v>
      </c>
      <c r="X21" s="15" t="s">
        <v>173</v>
      </c>
      <c r="Y21" s="10"/>
    </row>
    <row r="22" s="1" customFormat="1" ht="78.75" spans="1:25">
      <c r="A22" s="9">
        <v>16</v>
      </c>
      <c r="B22" s="10" t="s">
        <v>76</v>
      </c>
      <c r="C22" s="10" t="s">
        <v>77</v>
      </c>
      <c r="D22" s="10" t="s">
        <v>89</v>
      </c>
      <c r="E22" s="15" t="s">
        <v>79</v>
      </c>
      <c r="F22" s="10" t="s">
        <v>169</v>
      </c>
      <c r="G22" s="10" t="s">
        <v>174</v>
      </c>
      <c r="H22" s="15" t="s">
        <v>92</v>
      </c>
      <c r="I22" s="15" t="s">
        <v>175</v>
      </c>
      <c r="J22" s="25">
        <v>45383</v>
      </c>
      <c r="K22" s="25">
        <v>45627</v>
      </c>
      <c r="L22" s="10" t="s">
        <v>85</v>
      </c>
      <c r="M22" s="10" t="s">
        <v>176</v>
      </c>
      <c r="N22" s="10">
        <f t="shared" si="0"/>
        <v>50</v>
      </c>
      <c r="O22" s="24">
        <v>30</v>
      </c>
      <c r="P22" s="10">
        <v>20</v>
      </c>
      <c r="Q22" s="10">
        <v>1</v>
      </c>
      <c r="R22" s="10">
        <v>248</v>
      </c>
      <c r="S22" s="10">
        <v>1028</v>
      </c>
      <c r="T22" s="10">
        <v>1</v>
      </c>
      <c r="U22" s="10">
        <v>20</v>
      </c>
      <c r="V22" s="10">
        <v>94</v>
      </c>
      <c r="W22" s="15" t="s">
        <v>177</v>
      </c>
      <c r="X22" s="15" t="s">
        <v>178</v>
      </c>
      <c r="Y22" s="10"/>
    </row>
    <row r="23" s="1" customFormat="1" ht="67.5" spans="1:25">
      <c r="A23" s="9">
        <v>17</v>
      </c>
      <c r="B23" s="10" t="s">
        <v>76</v>
      </c>
      <c r="C23" s="10" t="s">
        <v>77</v>
      </c>
      <c r="D23" s="11" t="s">
        <v>78</v>
      </c>
      <c r="E23" s="15" t="s">
        <v>79</v>
      </c>
      <c r="F23" s="15" t="s">
        <v>179</v>
      </c>
      <c r="G23" s="15" t="s">
        <v>180</v>
      </c>
      <c r="H23" s="15" t="s">
        <v>181</v>
      </c>
      <c r="I23" s="15" t="s">
        <v>182</v>
      </c>
      <c r="J23" s="33">
        <v>45352</v>
      </c>
      <c r="K23" s="33">
        <v>45536</v>
      </c>
      <c r="L23" s="10" t="s">
        <v>85</v>
      </c>
      <c r="M23" s="15" t="s">
        <v>183</v>
      </c>
      <c r="N23" s="10">
        <f t="shared" si="0"/>
        <v>50</v>
      </c>
      <c r="O23" s="32">
        <v>30</v>
      </c>
      <c r="P23" s="15">
        <v>20</v>
      </c>
      <c r="Q23" s="15">
        <v>1</v>
      </c>
      <c r="R23" s="15">
        <v>762</v>
      </c>
      <c r="S23" s="15">
        <v>2765</v>
      </c>
      <c r="T23" s="15">
        <v>1</v>
      </c>
      <c r="U23" s="15">
        <v>153</v>
      </c>
      <c r="V23" s="15">
        <v>574</v>
      </c>
      <c r="W23" s="15" t="s">
        <v>184</v>
      </c>
      <c r="X23" s="15" t="s">
        <v>185</v>
      </c>
      <c r="Y23" s="10"/>
    </row>
    <row r="24" s="1" customFormat="1" ht="56.25" spans="1:25">
      <c r="A24" s="9">
        <v>18</v>
      </c>
      <c r="B24" s="10" t="s">
        <v>76</v>
      </c>
      <c r="C24" s="10" t="s">
        <v>77</v>
      </c>
      <c r="D24" s="10" t="s">
        <v>130</v>
      </c>
      <c r="E24" s="15" t="s">
        <v>79</v>
      </c>
      <c r="F24" s="15" t="s">
        <v>179</v>
      </c>
      <c r="G24" s="14" t="s">
        <v>186</v>
      </c>
      <c r="H24" s="15" t="s">
        <v>92</v>
      </c>
      <c r="I24" s="15" t="s">
        <v>187</v>
      </c>
      <c r="J24" s="33">
        <v>45352</v>
      </c>
      <c r="K24" s="33">
        <v>45536</v>
      </c>
      <c r="L24" s="10" t="s">
        <v>85</v>
      </c>
      <c r="M24" s="15" t="s">
        <v>188</v>
      </c>
      <c r="N24" s="10">
        <f t="shared" si="0"/>
        <v>20</v>
      </c>
      <c r="O24" s="32">
        <v>15</v>
      </c>
      <c r="P24" s="15">
        <v>5</v>
      </c>
      <c r="Q24" s="15">
        <v>1</v>
      </c>
      <c r="R24" s="15">
        <v>52</v>
      </c>
      <c r="S24" s="15">
        <v>212</v>
      </c>
      <c r="T24" s="15">
        <v>1</v>
      </c>
      <c r="U24" s="15">
        <v>6</v>
      </c>
      <c r="V24" s="15">
        <v>22</v>
      </c>
      <c r="W24" s="15" t="s">
        <v>189</v>
      </c>
      <c r="X24" s="15" t="s">
        <v>190</v>
      </c>
      <c r="Y24" s="10"/>
    </row>
    <row r="25" s="1" customFormat="1" ht="45" spans="1:25">
      <c r="A25" s="9">
        <v>19</v>
      </c>
      <c r="B25" s="10" t="s">
        <v>76</v>
      </c>
      <c r="C25" s="10" t="s">
        <v>77</v>
      </c>
      <c r="D25" s="11" t="s">
        <v>78</v>
      </c>
      <c r="E25" s="15" t="s">
        <v>79</v>
      </c>
      <c r="F25" s="15" t="s">
        <v>179</v>
      </c>
      <c r="G25" s="15" t="s">
        <v>191</v>
      </c>
      <c r="H25" s="15" t="s">
        <v>92</v>
      </c>
      <c r="I25" s="15" t="s">
        <v>192</v>
      </c>
      <c r="J25" s="33">
        <v>45352</v>
      </c>
      <c r="K25" s="33">
        <v>45536</v>
      </c>
      <c r="L25" s="10" t="s">
        <v>85</v>
      </c>
      <c r="M25" s="15" t="s">
        <v>193</v>
      </c>
      <c r="N25" s="10">
        <f t="shared" si="0"/>
        <v>20</v>
      </c>
      <c r="O25" s="32">
        <v>10</v>
      </c>
      <c r="P25" s="15">
        <v>10</v>
      </c>
      <c r="Q25" s="15">
        <v>1</v>
      </c>
      <c r="R25" s="15">
        <v>21</v>
      </c>
      <c r="S25" s="15">
        <v>80</v>
      </c>
      <c r="T25" s="15">
        <v>1</v>
      </c>
      <c r="U25" s="15">
        <v>3</v>
      </c>
      <c r="V25" s="15">
        <v>12</v>
      </c>
      <c r="W25" s="15" t="s">
        <v>194</v>
      </c>
      <c r="X25" s="15" t="s">
        <v>195</v>
      </c>
      <c r="Y25" s="10"/>
    </row>
    <row r="26" s="1" customFormat="1" ht="45" spans="1:25">
      <c r="A26" s="9">
        <v>20</v>
      </c>
      <c r="B26" s="10" t="s">
        <v>76</v>
      </c>
      <c r="C26" s="10" t="s">
        <v>77</v>
      </c>
      <c r="D26" s="11" t="s">
        <v>78</v>
      </c>
      <c r="E26" s="9" t="s">
        <v>79</v>
      </c>
      <c r="F26" s="9" t="s">
        <v>160</v>
      </c>
      <c r="G26" s="9" t="s">
        <v>196</v>
      </c>
      <c r="H26" s="9" t="s">
        <v>82</v>
      </c>
      <c r="I26" s="9" t="s">
        <v>197</v>
      </c>
      <c r="J26" s="34">
        <v>45352</v>
      </c>
      <c r="K26" s="34">
        <v>45444</v>
      </c>
      <c r="L26" s="10" t="s">
        <v>85</v>
      </c>
      <c r="M26" s="9" t="s">
        <v>198</v>
      </c>
      <c r="N26" s="10">
        <f t="shared" si="0"/>
        <v>50</v>
      </c>
      <c r="O26" s="35">
        <v>25</v>
      </c>
      <c r="P26" s="9">
        <v>25</v>
      </c>
      <c r="Q26" s="9">
        <v>1</v>
      </c>
      <c r="R26" s="9">
        <v>122</v>
      </c>
      <c r="S26" s="9">
        <v>488</v>
      </c>
      <c r="T26" s="9">
        <v>1</v>
      </c>
      <c r="U26" s="9">
        <v>22</v>
      </c>
      <c r="V26" s="9">
        <v>79</v>
      </c>
      <c r="W26" s="9" t="s">
        <v>199</v>
      </c>
      <c r="X26" s="9" t="s">
        <v>200</v>
      </c>
      <c r="Y26" s="10"/>
    </row>
    <row r="27" s="1" customFormat="1" ht="101.25" spans="1:25">
      <c r="A27" s="9">
        <v>21</v>
      </c>
      <c r="B27" s="10" t="s">
        <v>76</v>
      </c>
      <c r="C27" s="10" t="s">
        <v>77</v>
      </c>
      <c r="D27" s="11" t="s">
        <v>78</v>
      </c>
      <c r="E27" s="10" t="s">
        <v>201</v>
      </c>
      <c r="F27" s="10" t="s">
        <v>202</v>
      </c>
      <c r="G27" s="15" t="s">
        <v>203</v>
      </c>
      <c r="H27" s="15" t="s">
        <v>92</v>
      </c>
      <c r="I27" s="10" t="s">
        <v>202</v>
      </c>
      <c r="J27" s="25">
        <v>45323</v>
      </c>
      <c r="K27" s="25">
        <v>45627</v>
      </c>
      <c r="L27" s="10" t="s">
        <v>202</v>
      </c>
      <c r="M27" s="10" t="s">
        <v>204</v>
      </c>
      <c r="N27" s="10">
        <f t="shared" si="0"/>
        <v>90</v>
      </c>
      <c r="O27" s="24">
        <v>60</v>
      </c>
      <c r="P27" s="10">
        <v>30</v>
      </c>
      <c r="Q27" s="10">
        <v>3</v>
      </c>
      <c r="R27" s="10">
        <v>363</v>
      </c>
      <c r="S27" s="10">
        <v>1331</v>
      </c>
      <c r="T27" s="10">
        <v>1</v>
      </c>
      <c r="U27" s="10">
        <v>62</v>
      </c>
      <c r="V27" s="10">
        <v>248</v>
      </c>
      <c r="W27" s="10" t="s">
        <v>205</v>
      </c>
      <c r="X27" s="16" t="s">
        <v>206</v>
      </c>
      <c r="Y27" s="10"/>
    </row>
    <row r="28" s="1" customFormat="1" ht="56.25" spans="1:25">
      <c r="A28" s="9">
        <v>22</v>
      </c>
      <c r="B28" s="10" t="s">
        <v>76</v>
      </c>
      <c r="C28" s="10" t="s">
        <v>77</v>
      </c>
      <c r="D28" s="11" t="s">
        <v>78</v>
      </c>
      <c r="E28" s="16" t="s">
        <v>201</v>
      </c>
      <c r="F28" s="16" t="s">
        <v>207</v>
      </c>
      <c r="G28" s="16" t="s">
        <v>208</v>
      </c>
      <c r="H28" s="16" t="s">
        <v>209</v>
      </c>
      <c r="I28" s="16" t="s">
        <v>207</v>
      </c>
      <c r="J28" s="37">
        <v>45323</v>
      </c>
      <c r="K28" s="16" t="s">
        <v>210</v>
      </c>
      <c r="L28" s="16" t="s">
        <v>207</v>
      </c>
      <c r="M28" s="16" t="s">
        <v>211</v>
      </c>
      <c r="N28" s="10">
        <f t="shared" si="0"/>
        <v>150</v>
      </c>
      <c r="O28" s="38">
        <v>82.5</v>
      </c>
      <c r="P28" s="16">
        <v>67.5</v>
      </c>
      <c r="Q28" s="16">
        <v>1</v>
      </c>
      <c r="R28" s="16">
        <v>437</v>
      </c>
      <c r="S28" s="16">
        <v>1586</v>
      </c>
      <c r="T28" s="16">
        <v>1</v>
      </c>
      <c r="U28" s="16">
        <v>80</v>
      </c>
      <c r="V28" s="16">
        <v>293</v>
      </c>
      <c r="W28" s="16" t="s">
        <v>212</v>
      </c>
      <c r="X28" s="16" t="s">
        <v>213</v>
      </c>
      <c r="Y28" s="10"/>
    </row>
    <row r="29" s="1" customFormat="1" ht="112.5" spans="1:25">
      <c r="A29" s="9">
        <v>23</v>
      </c>
      <c r="B29" s="10" t="s">
        <v>76</v>
      </c>
      <c r="C29" s="10" t="s">
        <v>77</v>
      </c>
      <c r="D29" s="11" t="s">
        <v>78</v>
      </c>
      <c r="E29" s="16" t="s">
        <v>201</v>
      </c>
      <c r="F29" s="16" t="s">
        <v>214</v>
      </c>
      <c r="G29" s="16" t="s">
        <v>215</v>
      </c>
      <c r="H29" s="16" t="s">
        <v>92</v>
      </c>
      <c r="I29" s="16" t="s">
        <v>214</v>
      </c>
      <c r="J29" s="37">
        <v>45292</v>
      </c>
      <c r="K29" s="37">
        <v>45627</v>
      </c>
      <c r="L29" s="16" t="s">
        <v>216</v>
      </c>
      <c r="M29" s="16" t="s">
        <v>217</v>
      </c>
      <c r="N29" s="10">
        <f t="shared" si="0"/>
        <v>140</v>
      </c>
      <c r="O29" s="38">
        <v>140</v>
      </c>
      <c r="P29" s="16">
        <v>0</v>
      </c>
      <c r="Q29" s="16">
        <v>1</v>
      </c>
      <c r="R29" s="16">
        <v>343</v>
      </c>
      <c r="S29" s="16">
        <v>889</v>
      </c>
      <c r="T29" s="16">
        <v>1</v>
      </c>
      <c r="U29" s="16">
        <v>20</v>
      </c>
      <c r="V29" s="16">
        <v>68</v>
      </c>
      <c r="W29" s="16" t="s">
        <v>218</v>
      </c>
      <c r="X29" s="16" t="s">
        <v>219</v>
      </c>
      <c r="Y29" s="10"/>
    </row>
    <row r="30" s="1" customFormat="1" ht="67.5" spans="1:25">
      <c r="A30" s="9">
        <v>24</v>
      </c>
      <c r="B30" s="10" t="s">
        <v>76</v>
      </c>
      <c r="C30" s="10" t="s">
        <v>77</v>
      </c>
      <c r="D30" s="11" t="s">
        <v>78</v>
      </c>
      <c r="E30" s="16" t="s">
        <v>201</v>
      </c>
      <c r="F30" s="16" t="s">
        <v>220</v>
      </c>
      <c r="G30" s="16" t="s">
        <v>221</v>
      </c>
      <c r="H30" s="16" t="s">
        <v>92</v>
      </c>
      <c r="I30" s="16" t="s">
        <v>220</v>
      </c>
      <c r="J30" s="37">
        <v>45352</v>
      </c>
      <c r="K30" s="37">
        <v>45627</v>
      </c>
      <c r="L30" s="16" t="s">
        <v>220</v>
      </c>
      <c r="M30" s="16" t="s">
        <v>222</v>
      </c>
      <c r="N30" s="10">
        <f t="shared" si="0"/>
        <v>200</v>
      </c>
      <c r="O30" s="38">
        <v>150</v>
      </c>
      <c r="P30" s="16">
        <v>50</v>
      </c>
      <c r="Q30" s="16">
        <v>1</v>
      </c>
      <c r="R30" s="16">
        <v>145</v>
      </c>
      <c r="S30" s="16">
        <v>467</v>
      </c>
      <c r="T30" s="16">
        <v>0</v>
      </c>
      <c r="U30" s="16">
        <v>125</v>
      </c>
      <c r="V30" s="16">
        <v>425</v>
      </c>
      <c r="W30" s="16" t="s">
        <v>223</v>
      </c>
      <c r="X30" s="16" t="s">
        <v>224</v>
      </c>
      <c r="Y30" s="10"/>
    </row>
    <row r="31" s="1" customFormat="1" ht="67.5" spans="1:25">
      <c r="A31" s="9">
        <v>25</v>
      </c>
      <c r="B31" s="10" t="s">
        <v>76</v>
      </c>
      <c r="C31" s="10" t="s">
        <v>77</v>
      </c>
      <c r="D31" s="10" t="s">
        <v>130</v>
      </c>
      <c r="E31" s="16" t="s">
        <v>201</v>
      </c>
      <c r="F31" s="16" t="s">
        <v>225</v>
      </c>
      <c r="G31" s="16" t="s">
        <v>226</v>
      </c>
      <c r="H31" s="16" t="s">
        <v>92</v>
      </c>
      <c r="I31" s="16" t="s">
        <v>225</v>
      </c>
      <c r="J31" s="25">
        <v>45352</v>
      </c>
      <c r="K31" s="25">
        <v>45627</v>
      </c>
      <c r="L31" s="16" t="s">
        <v>225</v>
      </c>
      <c r="M31" s="16" t="s">
        <v>227</v>
      </c>
      <c r="N31" s="10">
        <f t="shared" si="0"/>
        <v>50</v>
      </c>
      <c r="O31" s="38">
        <v>30</v>
      </c>
      <c r="P31" s="16">
        <v>20</v>
      </c>
      <c r="Q31" s="16">
        <v>1</v>
      </c>
      <c r="R31" s="16">
        <v>365</v>
      </c>
      <c r="S31" s="16">
        <v>1558</v>
      </c>
      <c r="T31" s="16">
        <v>1</v>
      </c>
      <c r="U31" s="16">
        <v>86</v>
      </c>
      <c r="V31" s="16">
        <v>372</v>
      </c>
      <c r="W31" s="16" t="s">
        <v>228</v>
      </c>
      <c r="X31" s="16" t="s">
        <v>229</v>
      </c>
      <c r="Y31" s="10"/>
    </row>
    <row r="32" s="1" customFormat="1" ht="67.5" spans="1:25">
      <c r="A32" s="9">
        <v>26</v>
      </c>
      <c r="B32" s="10" t="s">
        <v>76</v>
      </c>
      <c r="C32" s="10" t="s">
        <v>77</v>
      </c>
      <c r="D32" s="11" t="s">
        <v>78</v>
      </c>
      <c r="E32" s="16" t="s">
        <v>201</v>
      </c>
      <c r="F32" s="16" t="s">
        <v>225</v>
      </c>
      <c r="G32" s="16" t="s">
        <v>230</v>
      </c>
      <c r="H32" s="16" t="s">
        <v>92</v>
      </c>
      <c r="I32" s="16" t="s">
        <v>231</v>
      </c>
      <c r="J32" s="25">
        <v>45352</v>
      </c>
      <c r="K32" s="25">
        <v>45627</v>
      </c>
      <c r="L32" s="16" t="s">
        <v>225</v>
      </c>
      <c r="M32" s="16" t="s">
        <v>232</v>
      </c>
      <c r="N32" s="10">
        <f t="shared" si="0"/>
        <v>100</v>
      </c>
      <c r="O32" s="38">
        <v>50</v>
      </c>
      <c r="P32" s="16">
        <v>50</v>
      </c>
      <c r="Q32" s="16">
        <v>1</v>
      </c>
      <c r="R32" s="16">
        <v>365</v>
      </c>
      <c r="S32" s="16">
        <v>1558</v>
      </c>
      <c r="T32" s="16">
        <v>1</v>
      </c>
      <c r="U32" s="16">
        <v>86</v>
      </c>
      <c r="V32" s="16">
        <v>372</v>
      </c>
      <c r="W32" s="16" t="s">
        <v>233</v>
      </c>
      <c r="X32" s="16" t="s">
        <v>234</v>
      </c>
      <c r="Y32" s="10"/>
    </row>
    <row r="33" s="1" customFormat="1" ht="90" spans="1:25">
      <c r="A33" s="9">
        <v>27</v>
      </c>
      <c r="B33" s="10" t="s">
        <v>76</v>
      </c>
      <c r="C33" s="10" t="s">
        <v>77</v>
      </c>
      <c r="D33" s="11" t="s">
        <v>78</v>
      </c>
      <c r="E33" s="10" t="s">
        <v>201</v>
      </c>
      <c r="F33" s="10" t="s">
        <v>235</v>
      </c>
      <c r="G33" s="10" t="s">
        <v>236</v>
      </c>
      <c r="H33" s="10" t="s">
        <v>92</v>
      </c>
      <c r="I33" s="10" t="s">
        <v>235</v>
      </c>
      <c r="J33" s="25">
        <v>45352</v>
      </c>
      <c r="K33" s="25">
        <v>45627</v>
      </c>
      <c r="L33" s="10" t="s">
        <v>235</v>
      </c>
      <c r="M33" s="10" t="s">
        <v>237</v>
      </c>
      <c r="N33" s="10">
        <f t="shared" si="0"/>
        <v>100</v>
      </c>
      <c r="O33" s="24">
        <v>10</v>
      </c>
      <c r="P33" s="10">
        <v>90</v>
      </c>
      <c r="Q33" s="10">
        <v>1</v>
      </c>
      <c r="R33" s="10">
        <v>66</v>
      </c>
      <c r="S33" s="10">
        <v>314</v>
      </c>
      <c r="T33" s="10">
        <v>0</v>
      </c>
      <c r="U33" s="10">
        <v>5</v>
      </c>
      <c r="V33" s="10">
        <v>24</v>
      </c>
      <c r="W33" s="15" t="s">
        <v>238</v>
      </c>
      <c r="X33" s="15" t="s">
        <v>239</v>
      </c>
      <c r="Y33" s="10"/>
    </row>
    <row r="34" s="1" customFormat="1" ht="112.5" spans="1:25">
      <c r="A34" s="9">
        <v>28</v>
      </c>
      <c r="B34" s="9" t="s">
        <v>147</v>
      </c>
      <c r="C34" s="10" t="s">
        <v>148</v>
      </c>
      <c r="D34" s="9" t="s">
        <v>149</v>
      </c>
      <c r="E34" s="10" t="s">
        <v>201</v>
      </c>
      <c r="F34" s="10" t="s">
        <v>235</v>
      </c>
      <c r="G34" s="10" t="s">
        <v>240</v>
      </c>
      <c r="H34" s="10" t="s">
        <v>92</v>
      </c>
      <c r="I34" s="10" t="s">
        <v>235</v>
      </c>
      <c r="J34" s="25">
        <v>45352</v>
      </c>
      <c r="K34" s="25">
        <v>45627</v>
      </c>
      <c r="L34" s="10" t="s">
        <v>235</v>
      </c>
      <c r="M34" s="10" t="s">
        <v>241</v>
      </c>
      <c r="N34" s="10">
        <f t="shared" si="0"/>
        <v>58.7</v>
      </c>
      <c r="O34" s="24">
        <v>50</v>
      </c>
      <c r="P34" s="10">
        <v>8.7</v>
      </c>
      <c r="Q34" s="10">
        <v>1</v>
      </c>
      <c r="R34" s="10">
        <v>434</v>
      </c>
      <c r="S34" s="10">
        <v>1834</v>
      </c>
      <c r="T34" s="10">
        <v>0</v>
      </c>
      <c r="U34" s="10">
        <v>62</v>
      </c>
      <c r="V34" s="10">
        <v>228</v>
      </c>
      <c r="W34" s="10" t="s">
        <v>242</v>
      </c>
      <c r="X34" s="15" t="s">
        <v>243</v>
      </c>
      <c r="Y34" s="10"/>
    </row>
    <row r="35" s="1" customFormat="1" ht="67.5" spans="1:25">
      <c r="A35" s="9">
        <v>29</v>
      </c>
      <c r="B35" s="10" t="s">
        <v>76</v>
      </c>
      <c r="C35" s="10" t="s">
        <v>77</v>
      </c>
      <c r="D35" s="10" t="s">
        <v>130</v>
      </c>
      <c r="E35" s="16" t="s">
        <v>201</v>
      </c>
      <c r="F35" s="16" t="s">
        <v>244</v>
      </c>
      <c r="G35" s="16" t="s">
        <v>245</v>
      </c>
      <c r="H35" s="16" t="s">
        <v>92</v>
      </c>
      <c r="I35" s="16" t="s">
        <v>244</v>
      </c>
      <c r="J35" s="37">
        <v>45352</v>
      </c>
      <c r="K35" s="25">
        <v>45627</v>
      </c>
      <c r="L35" s="16" t="s">
        <v>244</v>
      </c>
      <c r="M35" s="16" t="s">
        <v>246</v>
      </c>
      <c r="N35" s="10">
        <f t="shared" si="0"/>
        <v>50</v>
      </c>
      <c r="O35" s="38">
        <v>50</v>
      </c>
      <c r="P35" s="16">
        <v>0</v>
      </c>
      <c r="Q35" s="16">
        <v>1</v>
      </c>
      <c r="R35" s="16">
        <v>721</v>
      </c>
      <c r="S35" s="16">
        <v>2371</v>
      </c>
      <c r="T35" s="16">
        <v>1</v>
      </c>
      <c r="U35" s="16">
        <v>115</v>
      </c>
      <c r="V35" s="16">
        <v>404</v>
      </c>
      <c r="W35" s="16" t="s">
        <v>247</v>
      </c>
      <c r="X35" s="16" t="s">
        <v>248</v>
      </c>
      <c r="Y35" s="10"/>
    </row>
    <row r="36" s="1" customFormat="1" ht="56.25" spans="1:25">
      <c r="A36" s="9">
        <v>30</v>
      </c>
      <c r="B36" s="10" t="s">
        <v>76</v>
      </c>
      <c r="C36" s="10" t="s">
        <v>77</v>
      </c>
      <c r="D36" s="11" t="s">
        <v>78</v>
      </c>
      <c r="E36" s="16" t="s">
        <v>201</v>
      </c>
      <c r="F36" s="16" t="s">
        <v>244</v>
      </c>
      <c r="G36" s="16" t="s">
        <v>249</v>
      </c>
      <c r="H36" s="16" t="s">
        <v>92</v>
      </c>
      <c r="I36" s="16" t="s">
        <v>244</v>
      </c>
      <c r="J36" s="37">
        <v>45383</v>
      </c>
      <c r="K36" s="25">
        <v>45566</v>
      </c>
      <c r="L36" s="16" t="s">
        <v>244</v>
      </c>
      <c r="M36" s="16" t="s">
        <v>250</v>
      </c>
      <c r="N36" s="10">
        <f t="shared" si="0"/>
        <v>87.5</v>
      </c>
      <c r="O36" s="38">
        <v>50</v>
      </c>
      <c r="P36" s="16">
        <v>37.5</v>
      </c>
      <c r="Q36" s="16">
        <v>1</v>
      </c>
      <c r="R36" s="16">
        <v>586</v>
      </c>
      <c r="S36" s="16">
        <v>1962</v>
      </c>
      <c r="T36" s="16">
        <v>1</v>
      </c>
      <c r="U36" s="16">
        <v>98</v>
      </c>
      <c r="V36" s="16">
        <v>366</v>
      </c>
      <c r="W36" s="16" t="s">
        <v>251</v>
      </c>
      <c r="X36" s="16" t="s">
        <v>252</v>
      </c>
      <c r="Y36" s="10"/>
    </row>
    <row r="37" s="1" customFormat="1" ht="78.75" spans="1:25">
      <c r="A37" s="9">
        <v>31</v>
      </c>
      <c r="B37" s="10" t="s">
        <v>76</v>
      </c>
      <c r="C37" s="10" t="s">
        <v>77</v>
      </c>
      <c r="D37" s="10" t="s">
        <v>130</v>
      </c>
      <c r="E37" s="16" t="s">
        <v>201</v>
      </c>
      <c r="F37" s="16" t="s">
        <v>253</v>
      </c>
      <c r="G37" s="16" t="s">
        <v>254</v>
      </c>
      <c r="H37" s="16" t="s">
        <v>92</v>
      </c>
      <c r="I37" s="16" t="s">
        <v>253</v>
      </c>
      <c r="J37" s="37">
        <v>45352</v>
      </c>
      <c r="K37" s="25">
        <v>45566</v>
      </c>
      <c r="L37" s="16" t="s">
        <v>253</v>
      </c>
      <c r="M37" s="16" t="s">
        <v>255</v>
      </c>
      <c r="N37" s="10">
        <f t="shared" si="0"/>
        <v>20</v>
      </c>
      <c r="O37" s="38">
        <v>12</v>
      </c>
      <c r="P37" s="16">
        <v>8</v>
      </c>
      <c r="Q37" s="16">
        <v>1</v>
      </c>
      <c r="R37" s="16">
        <v>67</v>
      </c>
      <c r="S37" s="16">
        <v>302</v>
      </c>
      <c r="T37" s="16">
        <v>0</v>
      </c>
      <c r="U37" s="16">
        <v>36</v>
      </c>
      <c r="V37" s="16">
        <v>137</v>
      </c>
      <c r="W37" s="16" t="s">
        <v>256</v>
      </c>
      <c r="X37" s="16" t="s">
        <v>257</v>
      </c>
      <c r="Y37" s="10"/>
    </row>
    <row r="38" s="1" customFormat="1" ht="56.25" spans="1:25">
      <c r="A38" s="9">
        <v>32</v>
      </c>
      <c r="B38" s="10" t="s">
        <v>76</v>
      </c>
      <c r="C38" s="10" t="s">
        <v>77</v>
      </c>
      <c r="D38" s="11" t="s">
        <v>78</v>
      </c>
      <c r="E38" s="16" t="s">
        <v>201</v>
      </c>
      <c r="F38" s="16" t="s">
        <v>258</v>
      </c>
      <c r="G38" s="9" t="s">
        <v>259</v>
      </c>
      <c r="H38" s="16" t="s">
        <v>92</v>
      </c>
      <c r="I38" s="10" t="s">
        <v>258</v>
      </c>
      <c r="J38" s="37">
        <v>45352</v>
      </c>
      <c r="K38" s="25">
        <v>45566</v>
      </c>
      <c r="L38" s="10" t="s">
        <v>258</v>
      </c>
      <c r="M38" s="10" t="s">
        <v>260</v>
      </c>
      <c r="N38" s="10">
        <f t="shared" si="0"/>
        <v>85</v>
      </c>
      <c r="O38" s="24">
        <v>60</v>
      </c>
      <c r="P38" s="10">
        <v>25</v>
      </c>
      <c r="Q38" s="16">
        <v>1</v>
      </c>
      <c r="R38" s="10">
        <v>619</v>
      </c>
      <c r="S38" s="10">
        <v>2319</v>
      </c>
      <c r="T38" s="10">
        <v>1</v>
      </c>
      <c r="U38" s="10">
        <v>126</v>
      </c>
      <c r="V38" s="10">
        <v>452</v>
      </c>
      <c r="W38" s="10" t="s">
        <v>261</v>
      </c>
      <c r="X38" s="16" t="s">
        <v>262</v>
      </c>
      <c r="Y38" s="10"/>
    </row>
    <row r="39" s="1" customFormat="1" ht="191.25" spans="1:25">
      <c r="A39" s="9">
        <v>33</v>
      </c>
      <c r="B39" s="10" t="s">
        <v>76</v>
      </c>
      <c r="C39" s="10" t="s">
        <v>77</v>
      </c>
      <c r="D39" s="10" t="s">
        <v>130</v>
      </c>
      <c r="E39" s="9" t="s">
        <v>201</v>
      </c>
      <c r="F39" s="9" t="s">
        <v>263</v>
      </c>
      <c r="G39" s="9" t="s">
        <v>264</v>
      </c>
      <c r="H39" s="9" t="s">
        <v>265</v>
      </c>
      <c r="I39" s="9" t="s">
        <v>263</v>
      </c>
      <c r="J39" s="35" t="s">
        <v>94</v>
      </c>
      <c r="K39" s="34">
        <v>45627</v>
      </c>
      <c r="L39" s="9" t="s">
        <v>216</v>
      </c>
      <c r="M39" s="9" t="s">
        <v>266</v>
      </c>
      <c r="N39" s="10">
        <f t="shared" si="0"/>
        <v>10</v>
      </c>
      <c r="O39" s="35">
        <v>10</v>
      </c>
      <c r="P39" s="9">
        <v>0</v>
      </c>
      <c r="Q39" s="9">
        <v>1</v>
      </c>
      <c r="R39" s="9">
        <v>496</v>
      </c>
      <c r="S39" s="9">
        <v>2128</v>
      </c>
      <c r="T39" s="9">
        <v>1</v>
      </c>
      <c r="U39" s="9">
        <v>102</v>
      </c>
      <c r="V39" s="9">
        <v>398</v>
      </c>
      <c r="W39" s="9" t="s">
        <v>267</v>
      </c>
      <c r="X39" s="9" t="s">
        <v>268</v>
      </c>
      <c r="Y39" s="10"/>
    </row>
    <row r="40" s="1" customFormat="1" ht="101.25" spans="1:25">
      <c r="A40" s="9">
        <v>34</v>
      </c>
      <c r="B40" s="10" t="s">
        <v>76</v>
      </c>
      <c r="C40" s="10" t="s">
        <v>77</v>
      </c>
      <c r="D40" s="10" t="s">
        <v>89</v>
      </c>
      <c r="E40" s="9" t="s">
        <v>201</v>
      </c>
      <c r="F40" s="11" t="s">
        <v>263</v>
      </c>
      <c r="G40" s="11" t="s">
        <v>269</v>
      </c>
      <c r="H40" s="9" t="s">
        <v>92</v>
      </c>
      <c r="I40" s="11" t="s">
        <v>263</v>
      </c>
      <c r="J40" s="39">
        <v>45323</v>
      </c>
      <c r="K40" s="39">
        <v>45627</v>
      </c>
      <c r="L40" s="11" t="s">
        <v>216</v>
      </c>
      <c r="M40" s="11" t="s">
        <v>270</v>
      </c>
      <c r="N40" s="10">
        <f t="shared" si="0"/>
        <v>40</v>
      </c>
      <c r="O40" s="40">
        <v>40</v>
      </c>
      <c r="P40" s="9">
        <v>0</v>
      </c>
      <c r="Q40" s="15">
        <v>1</v>
      </c>
      <c r="R40" s="9">
        <v>602</v>
      </c>
      <c r="S40" s="9">
        <v>2512</v>
      </c>
      <c r="T40" s="9">
        <v>1</v>
      </c>
      <c r="U40" s="9">
        <v>128</v>
      </c>
      <c r="V40" s="9">
        <v>512</v>
      </c>
      <c r="W40" s="11" t="s">
        <v>271</v>
      </c>
      <c r="X40" s="11" t="s">
        <v>272</v>
      </c>
      <c r="Y40" s="10"/>
    </row>
    <row r="41" s="1" customFormat="1" ht="56.25" spans="1:25">
      <c r="A41" s="9">
        <v>35</v>
      </c>
      <c r="B41" s="10" t="s">
        <v>76</v>
      </c>
      <c r="C41" s="10" t="s">
        <v>77</v>
      </c>
      <c r="D41" s="11" t="s">
        <v>78</v>
      </c>
      <c r="E41" s="16" t="s">
        <v>201</v>
      </c>
      <c r="F41" s="16" t="s">
        <v>207</v>
      </c>
      <c r="G41" s="16" t="s">
        <v>208</v>
      </c>
      <c r="H41" s="16" t="s">
        <v>209</v>
      </c>
      <c r="I41" s="16" t="s">
        <v>207</v>
      </c>
      <c r="J41" s="37">
        <v>45323</v>
      </c>
      <c r="K41" s="16" t="s">
        <v>210</v>
      </c>
      <c r="L41" s="16" t="s">
        <v>216</v>
      </c>
      <c r="M41" s="16" t="s">
        <v>211</v>
      </c>
      <c r="N41" s="10">
        <f t="shared" si="0"/>
        <v>150</v>
      </c>
      <c r="O41" s="38">
        <v>82.5</v>
      </c>
      <c r="P41" s="16">
        <v>67.5</v>
      </c>
      <c r="Q41" s="16">
        <v>1</v>
      </c>
      <c r="R41" s="16">
        <v>437</v>
      </c>
      <c r="S41" s="16">
        <v>1586</v>
      </c>
      <c r="T41" s="16">
        <v>1</v>
      </c>
      <c r="U41" s="16">
        <v>80</v>
      </c>
      <c r="V41" s="16">
        <v>293</v>
      </c>
      <c r="W41" s="16" t="s">
        <v>273</v>
      </c>
      <c r="X41" s="16" t="s">
        <v>213</v>
      </c>
      <c r="Y41" s="10"/>
    </row>
    <row r="42" s="1" customFormat="1" ht="67.5" spans="1:25">
      <c r="A42" s="9">
        <v>36</v>
      </c>
      <c r="B42" s="10" t="s">
        <v>76</v>
      </c>
      <c r="C42" s="10" t="s">
        <v>77</v>
      </c>
      <c r="D42" s="10" t="s">
        <v>130</v>
      </c>
      <c r="E42" s="17" t="s">
        <v>201</v>
      </c>
      <c r="F42" s="17" t="s">
        <v>274</v>
      </c>
      <c r="G42" s="17" t="s">
        <v>275</v>
      </c>
      <c r="H42" s="17" t="s">
        <v>265</v>
      </c>
      <c r="I42" s="17" t="s">
        <v>276</v>
      </c>
      <c r="J42" s="37">
        <v>45352</v>
      </c>
      <c r="K42" s="37">
        <v>45627</v>
      </c>
      <c r="L42" s="17" t="s">
        <v>216</v>
      </c>
      <c r="M42" s="17" t="s">
        <v>277</v>
      </c>
      <c r="N42" s="10">
        <f t="shared" si="0"/>
        <v>10</v>
      </c>
      <c r="O42" s="32">
        <v>10</v>
      </c>
      <c r="P42" s="15">
        <v>0</v>
      </c>
      <c r="Q42" s="17">
        <v>1</v>
      </c>
      <c r="R42" s="17">
        <v>1120</v>
      </c>
      <c r="S42" s="17">
        <v>4210</v>
      </c>
      <c r="T42" s="17">
        <v>1</v>
      </c>
      <c r="U42" s="17">
        <v>175</v>
      </c>
      <c r="V42" s="17">
        <v>689</v>
      </c>
      <c r="W42" s="17" t="s">
        <v>278</v>
      </c>
      <c r="X42" s="17" t="s">
        <v>279</v>
      </c>
      <c r="Y42" s="10"/>
    </row>
    <row r="43" s="1" customFormat="1" ht="67.5" spans="1:25">
      <c r="A43" s="9">
        <v>37</v>
      </c>
      <c r="B43" s="10" t="s">
        <v>76</v>
      </c>
      <c r="C43" s="10" t="s">
        <v>77</v>
      </c>
      <c r="D43" s="10" t="s">
        <v>130</v>
      </c>
      <c r="E43" s="16" t="s">
        <v>201</v>
      </c>
      <c r="F43" s="16" t="s">
        <v>280</v>
      </c>
      <c r="G43" s="16" t="s">
        <v>281</v>
      </c>
      <c r="H43" s="16" t="s">
        <v>92</v>
      </c>
      <c r="I43" s="16" t="s">
        <v>280</v>
      </c>
      <c r="J43" s="37">
        <v>45536</v>
      </c>
      <c r="K43" s="37">
        <v>45597</v>
      </c>
      <c r="L43" s="16" t="s">
        <v>216</v>
      </c>
      <c r="M43" s="16" t="s">
        <v>282</v>
      </c>
      <c r="N43" s="10">
        <f t="shared" si="0"/>
        <v>70</v>
      </c>
      <c r="O43" s="38">
        <v>50</v>
      </c>
      <c r="P43" s="16">
        <v>20</v>
      </c>
      <c r="Q43" s="16">
        <v>1</v>
      </c>
      <c r="R43" s="16">
        <v>351</v>
      </c>
      <c r="S43" s="16">
        <v>1505</v>
      </c>
      <c r="T43" s="16">
        <v>0</v>
      </c>
      <c r="U43" s="16">
        <v>68</v>
      </c>
      <c r="V43" s="16">
        <v>275</v>
      </c>
      <c r="W43" s="16" t="s">
        <v>283</v>
      </c>
      <c r="X43" s="16" t="s">
        <v>284</v>
      </c>
      <c r="Y43" s="10"/>
    </row>
    <row r="44" s="1" customFormat="1" ht="101.25" spans="1:25">
      <c r="A44" s="9">
        <v>38</v>
      </c>
      <c r="B44" s="10" t="s">
        <v>76</v>
      </c>
      <c r="C44" s="10" t="s">
        <v>77</v>
      </c>
      <c r="D44" s="11" t="s">
        <v>78</v>
      </c>
      <c r="E44" s="16" t="s">
        <v>201</v>
      </c>
      <c r="F44" s="16" t="s">
        <v>280</v>
      </c>
      <c r="G44" s="16" t="s">
        <v>285</v>
      </c>
      <c r="H44" s="16" t="s">
        <v>92</v>
      </c>
      <c r="I44" s="16" t="s">
        <v>280</v>
      </c>
      <c r="J44" s="37">
        <v>45444</v>
      </c>
      <c r="K44" s="37">
        <v>45597</v>
      </c>
      <c r="L44" s="16" t="s">
        <v>216</v>
      </c>
      <c r="M44" s="16" t="s">
        <v>286</v>
      </c>
      <c r="N44" s="10">
        <f t="shared" si="0"/>
        <v>170</v>
      </c>
      <c r="O44" s="38">
        <v>90</v>
      </c>
      <c r="P44" s="16">
        <v>80</v>
      </c>
      <c r="Q44" s="16">
        <v>1</v>
      </c>
      <c r="R44" s="16">
        <v>820</v>
      </c>
      <c r="S44" s="16">
        <v>3290</v>
      </c>
      <c r="T44" s="16">
        <v>0</v>
      </c>
      <c r="U44" s="16">
        <v>145</v>
      </c>
      <c r="V44" s="16">
        <v>520</v>
      </c>
      <c r="W44" s="16" t="s">
        <v>287</v>
      </c>
      <c r="X44" s="16" t="s">
        <v>288</v>
      </c>
      <c r="Y44" s="10"/>
    </row>
    <row r="45" s="1" customFormat="1" ht="56.25" spans="1:25">
      <c r="A45" s="9">
        <v>39</v>
      </c>
      <c r="B45" s="10" t="s">
        <v>76</v>
      </c>
      <c r="C45" s="10" t="s">
        <v>77</v>
      </c>
      <c r="D45" s="10" t="s">
        <v>130</v>
      </c>
      <c r="E45" s="18" t="s">
        <v>201</v>
      </c>
      <c r="F45" s="18" t="s">
        <v>289</v>
      </c>
      <c r="G45" s="19" t="s">
        <v>290</v>
      </c>
      <c r="H45" s="18" t="s">
        <v>92</v>
      </c>
      <c r="I45" s="18" t="s">
        <v>289</v>
      </c>
      <c r="J45" s="37">
        <v>45352</v>
      </c>
      <c r="K45" s="37">
        <v>45627</v>
      </c>
      <c r="L45" s="18" t="s">
        <v>216</v>
      </c>
      <c r="M45" s="18" t="s">
        <v>291</v>
      </c>
      <c r="N45" s="10">
        <f t="shared" si="0"/>
        <v>25</v>
      </c>
      <c r="O45" s="24">
        <v>10</v>
      </c>
      <c r="P45" s="10">
        <v>15</v>
      </c>
      <c r="Q45" s="10">
        <v>1</v>
      </c>
      <c r="R45" s="10">
        <v>113</v>
      </c>
      <c r="S45" s="10">
        <v>405</v>
      </c>
      <c r="T45" s="10">
        <v>1</v>
      </c>
      <c r="U45" s="10">
        <v>30</v>
      </c>
      <c r="V45" s="10">
        <v>115</v>
      </c>
      <c r="W45" s="18" t="s">
        <v>292</v>
      </c>
      <c r="X45" s="16" t="s">
        <v>293</v>
      </c>
      <c r="Y45" s="10"/>
    </row>
    <row r="46" s="1" customFormat="1" ht="67.5" spans="1:25">
      <c r="A46" s="9">
        <v>40</v>
      </c>
      <c r="B46" s="10" t="s">
        <v>76</v>
      </c>
      <c r="C46" s="10" t="s">
        <v>77</v>
      </c>
      <c r="D46" s="11" t="s">
        <v>78</v>
      </c>
      <c r="E46" s="17" t="s">
        <v>201</v>
      </c>
      <c r="F46" s="18" t="s">
        <v>289</v>
      </c>
      <c r="G46" s="19" t="s">
        <v>294</v>
      </c>
      <c r="H46" s="18" t="s">
        <v>92</v>
      </c>
      <c r="I46" s="18" t="s">
        <v>289</v>
      </c>
      <c r="J46" s="37">
        <v>45352</v>
      </c>
      <c r="K46" s="37">
        <v>45627</v>
      </c>
      <c r="L46" s="17" t="s">
        <v>216</v>
      </c>
      <c r="M46" s="18" t="s">
        <v>295</v>
      </c>
      <c r="N46" s="10">
        <f t="shared" si="0"/>
        <v>81</v>
      </c>
      <c r="O46" s="24">
        <v>20</v>
      </c>
      <c r="P46" s="10">
        <v>61</v>
      </c>
      <c r="Q46" s="10">
        <v>1</v>
      </c>
      <c r="R46" s="10">
        <v>732</v>
      </c>
      <c r="S46" s="10">
        <v>2651</v>
      </c>
      <c r="T46" s="10">
        <v>1</v>
      </c>
      <c r="U46" s="10">
        <v>160</v>
      </c>
      <c r="V46" s="10">
        <v>532</v>
      </c>
      <c r="W46" s="18" t="s">
        <v>296</v>
      </c>
      <c r="X46" s="16" t="s">
        <v>297</v>
      </c>
      <c r="Y46" s="10"/>
    </row>
    <row r="47" s="1" customFormat="1" ht="67.5" spans="1:25">
      <c r="A47" s="9">
        <v>41</v>
      </c>
      <c r="B47" s="10" t="s">
        <v>76</v>
      </c>
      <c r="C47" s="10" t="s">
        <v>77</v>
      </c>
      <c r="D47" s="11" t="s">
        <v>78</v>
      </c>
      <c r="E47" s="17" t="s">
        <v>201</v>
      </c>
      <c r="F47" s="17" t="s">
        <v>289</v>
      </c>
      <c r="G47" s="19" t="s">
        <v>298</v>
      </c>
      <c r="H47" s="18" t="s">
        <v>92</v>
      </c>
      <c r="I47" s="18" t="s">
        <v>289</v>
      </c>
      <c r="J47" s="37">
        <v>45352</v>
      </c>
      <c r="K47" s="37">
        <v>45627</v>
      </c>
      <c r="L47" s="18" t="s">
        <v>216</v>
      </c>
      <c r="M47" s="18" t="s">
        <v>299</v>
      </c>
      <c r="N47" s="10">
        <f t="shared" si="0"/>
        <v>18</v>
      </c>
      <c r="O47" s="24">
        <v>10</v>
      </c>
      <c r="P47" s="10">
        <v>8</v>
      </c>
      <c r="Q47" s="10">
        <v>1</v>
      </c>
      <c r="R47" s="10">
        <v>732</v>
      </c>
      <c r="S47" s="10">
        <v>2651</v>
      </c>
      <c r="T47" s="10">
        <v>1</v>
      </c>
      <c r="U47" s="10">
        <v>160</v>
      </c>
      <c r="V47" s="10">
        <v>532</v>
      </c>
      <c r="W47" s="18" t="s">
        <v>300</v>
      </c>
      <c r="X47" s="16" t="s">
        <v>297</v>
      </c>
      <c r="Y47" s="10"/>
    </row>
    <row r="48" s="1" customFormat="1" ht="56.25" spans="1:25">
      <c r="A48" s="9">
        <v>42</v>
      </c>
      <c r="B48" s="10" t="s">
        <v>76</v>
      </c>
      <c r="C48" s="10" t="s">
        <v>77</v>
      </c>
      <c r="D48" s="10" t="s">
        <v>89</v>
      </c>
      <c r="E48" s="16" t="s">
        <v>201</v>
      </c>
      <c r="F48" s="16" t="s">
        <v>301</v>
      </c>
      <c r="G48" s="9" t="s">
        <v>302</v>
      </c>
      <c r="H48" s="16" t="s">
        <v>92</v>
      </c>
      <c r="I48" s="16" t="s">
        <v>301</v>
      </c>
      <c r="J48" s="37">
        <v>45352</v>
      </c>
      <c r="K48" s="37">
        <v>45627</v>
      </c>
      <c r="L48" s="16" t="s">
        <v>216</v>
      </c>
      <c r="M48" s="16" t="s">
        <v>303</v>
      </c>
      <c r="N48" s="10">
        <f t="shared" si="0"/>
        <v>30</v>
      </c>
      <c r="O48" s="38">
        <v>30</v>
      </c>
      <c r="P48" s="16">
        <v>0</v>
      </c>
      <c r="Q48" s="16">
        <v>1</v>
      </c>
      <c r="R48" s="16">
        <v>483</v>
      </c>
      <c r="S48" s="16">
        <v>1985</v>
      </c>
      <c r="T48" s="16">
        <v>98</v>
      </c>
      <c r="U48" s="16">
        <v>100</v>
      </c>
      <c r="V48" s="16">
        <v>350</v>
      </c>
      <c r="W48" s="16" t="s">
        <v>304</v>
      </c>
      <c r="X48" s="16" t="s">
        <v>305</v>
      </c>
      <c r="Y48" s="10"/>
    </row>
    <row r="49" s="1" customFormat="1" ht="101.25" spans="1:25">
      <c r="A49" s="9">
        <v>43</v>
      </c>
      <c r="B49" s="10" t="s">
        <v>76</v>
      </c>
      <c r="C49" s="10" t="s">
        <v>77</v>
      </c>
      <c r="D49" s="11" t="s">
        <v>78</v>
      </c>
      <c r="E49" s="16" t="s">
        <v>201</v>
      </c>
      <c r="F49" s="16" t="s">
        <v>306</v>
      </c>
      <c r="G49" s="16" t="s">
        <v>307</v>
      </c>
      <c r="H49" s="16" t="s">
        <v>92</v>
      </c>
      <c r="I49" s="16" t="s">
        <v>306</v>
      </c>
      <c r="J49" s="37">
        <v>45352</v>
      </c>
      <c r="K49" s="37">
        <v>45627</v>
      </c>
      <c r="L49" s="16" t="s">
        <v>216</v>
      </c>
      <c r="M49" s="16" t="s">
        <v>308</v>
      </c>
      <c r="N49" s="10">
        <f t="shared" si="0"/>
        <v>50</v>
      </c>
      <c r="O49" s="38">
        <v>50</v>
      </c>
      <c r="P49" s="16">
        <v>0</v>
      </c>
      <c r="Q49" s="16">
        <v>1</v>
      </c>
      <c r="R49" s="16">
        <v>573</v>
      </c>
      <c r="S49" s="16">
        <v>2172</v>
      </c>
      <c r="T49" s="16">
        <v>0</v>
      </c>
      <c r="U49" s="16">
        <v>80</v>
      </c>
      <c r="V49" s="16">
        <v>285</v>
      </c>
      <c r="W49" s="16" t="s">
        <v>309</v>
      </c>
      <c r="X49" s="16" t="s">
        <v>310</v>
      </c>
      <c r="Y49" s="10"/>
    </row>
    <row r="50" s="1" customFormat="1" ht="67.5" spans="1:25">
      <c r="A50" s="9">
        <v>44</v>
      </c>
      <c r="B50" s="10" t="s">
        <v>76</v>
      </c>
      <c r="C50" s="10" t="s">
        <v>77</v>
      </c>
      <c r="D50" s="11" t="s">
        <v>78</v>
      </c>
      <c r="E50" s="16" t="s">
        <v>201</v>
      </c>
      <c r="F50" s="16" t="s">
        <v>311</v>
      </c>
      <c r="G50" s="16" t="s">
        <v>312</v>
      </c>
      <c r="H50" s="16" t="s">
        <v>92</v>
      </c>
      <c r="I50" s="16" t="s">
        <v>311</v>
      </c>
      <c r="J50" s="37">
        <v>45352</v>
      </c>
      <c r="K50" s="37">
        <v>45627</v>
      </c>
      <c r="L50" s="16" t="s">
        <v>216</v>
      </c>
      <c r="M50" s="16" t="s">
        <v>313</v>
      </c>
      <c r="N50" s="10">
        <f t="shared" si="0"/>
        <v>150</v>
      </c>
      <c r="O50" s="38">
        <v>100</v>
      </c>
      <c r="P50" s="16">
        <v>50</v>
      </c>
      <c r="Q50" s="16">
        <v>1</v>
      </c>
      <c r="R50" s="16">
        <v>902</v>
      </c>
      <c r="S50" s="16">
        <v>3315</v>
      </c>
      <c r="T50" s="16">
        <v>0</v>
      </c>
      <c r="U50" s="16">
        <v>162</v>
      </c>
      <c r="V50" s="16">
        <v>690</v>
      </c>
      <c r="W50" s="16" t="s">
        <v>314</v>
      </c>
      <c r="X50" s="16" t="s">
        <v>315</v>
      </c>
      <c r="Y50" s="10"/>
    </row>
    <row r="51" s="1" customFormat="1" ht="56.25" spans="1:25">
      <c r="A51" s="9">
        <v>45</v>
      </c>
      <c r="B51" s="10" t="s">
        <v>76</v>
      </c>
      <c r="C51" s="10" t="s">
        <v>77</v>
      </c>
      <c r="D51" s="10" t="s">
        <v>89</v>
      </c>
      <c r="E51" s="15" t="s">
        <v>201</v>
      </c>
      <c r="F51" s="15" t="s">
        <v>316</v>
      </c>
      <c r="G51" s="15" t="s">
        <v>317</v>
      </c>
      <c r="H51" s="15" t="s">
        <v>92</v>
      </c>
      <c r="I51" s="15" t="s">
        <v>316</v>
      </c>
      <c r="J51" s="25">
        <v>45323</v>
      </c>
      <c r="K51" s="25">
        <v>45505</v>
      </c>
      <c r="L51" s="15" t="s">
        <v>316</v>
      </c>
      <c r="M51" s="15" t="s">
        <v>318</v>
      </c>
      <c r="N51" s="10">
        <f t="shared" si="0"/>
        <v>30</v>
      </c>
      <c r="O51" s="32">
        <v>20</v>
      </c>
      <c r="P51" s="15">
        <v>10</v>
      </c>
      <c r="Q51" s="15">
        <v>1</v>
      </c>
      <c r="R51" s="15">
        <v>35</v>
      </c>
      <c r="S51" s="15">
        <v>100</v>
      </c>
      <c r="T51" s="15">
        <v>15</v>
      </c>
      <c r="U51" s="15">
        <v>15</v>
      </c>
      <c r="V51" s="15">
        <v>35</v>
      </c>
      <c r="W51" s="15" t="s">
        <v>319</v>
      </c>
      <c r="X51" s="48" t="s">
        <v>320</v>
      </c>
      <c r="Y51" s="10"/>
    </row>
    <row r="52" s="1" customFormat="1" ht="56.25" spans="1:25">
      <c r="A52" s="9">
        <v>46</v>
      </c>
      <c r="B52" s="10" t="s">
        <v>76</v>
      </c>
      <c r="C52" s="10" t="s">
        <v>77</v>
      </c>
      <c r="D52" s="11" t="s">
        <v>78</v>
      </c>
      <c r="E52" s="12" t="s">
        <v>201</v>
      </c>
      <c r="F52" s="12" t="s">
        <v>321</v>
      </c>
      <c r="G52" s="12" t="s">
        <v>322</v>
      </c>
      <c r="H52" s="12" t="s">
        <v>92</v>
      </c>
      <c r="I52" s="12" t="s">
        <v>321</v>
      </c>
      <c r="J52" s="25">
        <v>45383</v>
      </c>
      <c r="K52" s="25">
        <v>45627</v>
      </c>
      <c r="L52" s="12" t="s">
        <v>321</v>
      </c>
      <c r="M52" s="12" t="s">
        <v>323</v>
      </c>
      <c r="N52" s="10">
        <f t="shared" si="0"/>
        <v>70</v>
      </c>
      <c r="O52" s="36">
        <v>40</v>
      </c>
      <c r="P52" s="12">
        <v>30</v>
      </c>
      <c r="Q52" s="12">
        <v>1</v>
      </c>
      <c r="R52" s="12">
        <v>862</v>
      </c>
      <c r="S52" s="12">
        <v>2862</v>
      </c>
      <c r="T52" s="12">
        <v>1</v>
      </c>
      <c r="U52" s="12">
        <v>153</v>
      </c>
      <c r="V52" s="12">
        <v>533</v>
      </c>
      <c r="W52" s="49" t="s">
        <v>324</v>
      </c>
      <c r="X52" s="48" t="s">
        <v>325</v>
      </c>
      <c r="Y52" s="10"/>
    </row>
    <row r="53" s="1" customFormat="1" ht="56.25" spans="1:25">
      <c r="A53" s="9">
        <v>47</v>
      </c>
      <c r="B53" s="10" t="s">
        <v>76</v>
      </c>
      <c r="C53" s="10" t="s">
        <v>77</v>
      </c>
      <c r="D53" s="11" t="s">
        <v>78</v>
      </c>
      <c r="E53" s="12" t="s">
        <v>201</v>
      </c>
      <c r="F53" s="12" t="s">
        <v>321</v>
      </c>
      <c r="G53" s="12" t="s">
        <v>326</v>
      </c>
      <c r="H53" s="12" t="s">
        <v>92</v>
      </c>
      <c r="I53" s="12" t="s">
        <v>327</v>
      </c>
      <c r="J53" s="25">
        <v>45536</v>
      </c>
      <c r="K53" s="25">
        <v>45627</v>
      </c>
      <c r="L53" s="12" t="s">
        <v>321</v>
      </c>
      <c r="M53" s="12" t="s">
        <v>328</v>
      </c>
      <c r="N53" s="10">
        <f t="shared" si="0"/>
        <v>100</v>
      </c>
      <c r="O53" s="36">
        <v>80</v>
      </c>
      <c r="P53" s="12">
        <v>20</v>
      </c>
      <c r="Q53" s="12">
        <v>1</v>
      </c>
      <c r="R53" s="12">
        <v>862</v>
      </c>
      <c r="S53" s="12">
        <v>2862</v>
      </c>
      <c r="T53" s="12">
        <v>1</v>
      </c>
      <c r="U53" s="12">
        <v>153</v>
      </c>
      <c r="V53" s="12">
        <v>533</v>
      </c>
      <c r="W53" s="48" t="s">
        <v>324</v>
      </c>
      <c r="X53" s="48" t="s">
        <v>325</v>
      </c>
      <c r="Y53" s="10"/>
    </row>
    <row r="54" s="1" customFormat="1" ht="78.75" spans="1:25">
      <c r="A54" s="9">
        <v>48</v>
      </c>
      <c r="B54" s="10" t="s">
        <v>76</v>
      </c>
      <c r="C54" s="10" t="s">
        <v>77</v>
      </c>
      <c r="D54" s="11" t="s">
        <v>78</v>
      </c>
      <c r="E54" s="16" t="s">
        <v>201</v>
      </c>
      <c r="F54" s="17" t="s">
        <v>329</v>
      </c>
      <c r="G54" s="17" t="s">
        <v>330</v>
      </c>
      <c r="H54" s="15" t="s">
        <v>92</v>
      </c>
      <c r="I54" s="17" t="s">
        <v>329</v>
      </c>
      <c r="J54" s="25">
        <v>45323</v>
      </c>
      <c r="K54" s="25">
        <v>45627</v>
      </c>
      <c r="L54" s="16" t="s">
        <v>216</v>
      </c>
      <c r="M54" s="17" t="s">
        <v>331</v>
      </c>
      <c r="N54" s="10">
        <f t="shared" si="0"/>
        <v>85</v>
      </c>
      <c r="O54" s="32">
        <v>85</v>
      </c>
      <c r="P54" s="15">
        <v>0</v>
      </c>
      <c r="Q54" s="17">
        <v>1</v>
      </c>
      <c r="R54" s="17">
        <v>428</v>
      </c>
      <c r="S54" s="17">
        <v>1618</v>
      </c>
      <c r="T54" s="17">
        <v>1</v>
      </c>
      <c r="U54" s="17">
        <v>117</v>
      </c>
      <c r="V54" s="17">
        <v>457</v>
      </c>
      <c r="W54" s="9" t="s">
        <v>332</v>
      </c>
      <c r="X54" s="17" t="s">
        <v>333</v>
      </c>
      <c r="Y54" s="10"/>
    </row>
    <row r="55" s="1" customFormat="1" ht="56.25" spans="1:25">
      <c r="A55" s="9">
        <v>49</v>
      </c>
      <c r="B55" s="10" t="s">
        <v>76</v>
      </c>
      <c r="C55" s="10" t="s">
        <v>77</v>
      </c>
      <c r="D55" s="11" t="s">
        <v>78</v>
      </c>
      <c r="E55" s="16" t="s">
        <v>201</v>
      </c>
      <c r="F55" s="16" t="s">
        <v>334</v>
      </c>
      <c r="G55" s="16" t="s">
        <v>335</v>
      </c>
      <c r="H55" s="16" t="s">
        <v>92</v>
      </c>
      <c r="I55" s="16" t="s">
        <v>334</v>
      </c>
      <c r="J55" s="25">
        <v>45292</v>
      </c>
      <c r="K55" s="25">
        <v>45627</v>
      </c>
      <c r="L55" s="16" t="s">
        <v>216</v>
      </c>
      <c r="M55" s="16" t="s">
        <v>336</v>
      </c>
      <c r="N55" s="10">
        <f t="shared" si="0"/>
        <v>152</v>
      </c>
      <c r="O55" s="38">
        <v>40</v>
      </c>
      <c r="P55" s="16">
        <v>112</v>
      </c>
      <c r="Q55" s="16">
        <v>1</v>
      </c>
      <c r="R55" s="16">
        <v>42</v>
      </c>
      <c r="S55" s="16">
        <v>182</v>
      </c>
      <c r="T55" s="16">
        <v>1</v>
      </c>
      <c r="U55" s="16">
        <v>11</v>
      </c>
      <c r="V55" s="16">
        <v>41</v>
      </c>
      <c r="W55" s="16" t="s">
        <v>337</v>
      </c>
      <c r="X55" s="16" t="s">
        <v>338</v>
      </c>
      <c r="Y55" s="10"/>
    </row>
    <row r="56" s="1" customFormat="1" ht="67.5" spans="1:25">
      <c r="A56" s="9">
        <v>50</v>
      </c>
      <c r="B56" s="10" t="s">
        <v>76</v>
      </c>
      <c r="C56" s="10" t="s">
        <v>77</v>
      </c>
      <c r="D56" s="10" t="s">
        <v>130</v>
      </c>
      <c r="E56" s="16" t="s">
        <v>201</v>
      </c>
      <c r="F56" s="16" t="s">
        <v>334</v>
      </c>
      <c r="G56" s="16" t="s">
        <v>339</v>
      </c>
      <c r="H56" s="16" t="s">
        <v>92</v>
      </c>
      <c r="I56" s="16" t="s">
        <v>334</v>
      </c>
      <c r="J56" s="25">
        <v>45292</v>
      </c>
      <c r="K56" s="25">
        <v>45627</v>
      </c>
      <c r="L56" s="16" t="s">
        <v>216</v>
      </c>
      <c r="M56" s="16" t="s">
        <v>340</v>
      </c>
      <c r="N56" s="10">
        <f t="shared" si="0"/>
        <v>50</v>
      </c>
      <c r="O56" s="38">
        <v>10</v>
      </c>
      <c r="P56" s="16">
        <v>40</v>
      </c>
      <c r="Q56" s="16">
        <v>1</v>
      </c>
      <c r="R56" s="16">
        <v>84</v>
      </c>
      <c r="S56" s="16">
        <v>384</v>
      </c>
      <c r="T56" s="16">
        <v>1</v>
      </c>
      <c r="U56" s="16">
        <v>16</v>
      </c>
      <c r="V56" s="16">
        <v>51</v>
      </c>
      <c r="W56" s="16" t="s">
        <v>341</v>
      </c>
      <c r="X56" s="16" t="s">
        <v>342</v>
      </c>
      <c r="Y56" s="10"/>
    </row>
    <row r="57" s="2" customFormat="1" ht="56.25" spans="1:25">
      <c r="A57" s="9">
        <v>51</v>
      </c>
      <c r="B57" s="10" t="s">
        <v>76</v>
      </c>
      <c r="C57" s="10" t="s">
        <v>77</v>
      </c>
      <c r="D57" s="11" t="s">
        <v>78</v>
      </c>
      <c r="E57" s="15" t="s">
        <v>201</v>
      </c>
      <c r="F57" s="10" t="s">
        <v>343</v>
      </c>
      <c r="G57" s="15" t="s">
        <v>344</v>
      </c>
      <c r="H57" s="16" t="s">
        <v>92</v>
      </c>
      <c r="I57" s="10" t="s">
        <v>345</v>
      </c>
      <c r="J57" s="25">
        <v>45292</v>
      </c>
      <c r="K57" s="25">
        <v>45627</v>
      </c>
      <c r="L57" s="10" t="s">
        <v>346</v>
      </c>
      <c r="M57" s="10" t="s">
        <v>347</v>
      </c>
      <c r="N57" s="10">
        <f t="shared" si="0"/>
        <v>120</v>
      </c>
      <c r="O57" s="24">
        <v>100</v>
      </c>
      <c r="P57" s="10">
        <v>20</v>
      </c>
      <c r="Q57" s="10">
        <v>1</v>
      </c>
      <c r="R57" s="10">
        <v>585</v>
      </c>
      <c r="S57" s="10">
        <v>1875</v>
      </c>
      <c r="T57" s="10">
        <v>1</v>
      </c>
      <c r="U57" s="10">
        <v>91</v>
      </c>
      <c r="V57" s="10">
        <v>324</v>
      </c>
      <c r="W57" s="10" t="s">
        <v>348</v>
      </c>
      <c r="X57" s="15" t="s">
        <v>349</v>
      </c>
      <c r="Y57" s="10"/>
    </row>
    <row r="58" s="2" customFormat="1" ht="101.25" spans="1:25">
      <c r="A58" s="9">
        <v>52</v>
      </c>
      <c r="B58" s="10" t="s">
        <v>76</v>
      </c>
      <c r="C58" s="10" t="s">
        <v>77</v>
      </c>
      <c r="D58" s="10" t="s">
        <v>130</v>
      </c>
      <c r="E58" s="16" t="s">
        <v>201</v>
      </c>
      <c r="F58" s="16" t="s">
        <v>350</v>
      </c>
      <c r="G58" s="10" t="s">
        <v>351</v>
      </c>
      <c r="H58" s="10" t="s">
        <v>352</v>
      </c>
      <c r="I58" s="10" t="s">
        <v>350</v>
      </c>
      <c r="J58" s="37">
        <v>45352</v>
      </c>
      <c r="K58" s="37">
        <v>45627</v>
      </c>
      <c r="L58" s="10" t="s">
        <v>216</v>
      </c>
      <c r="M58" s="10" t="s">
        <v>353</v>
      </c>
      <c r="N58" s="10">
        <f t="shared" si="0"/>
        <v>150</v>
      </c>
      <c r="O58" s="24">
        <v>100</v>
      </c>
      <c r="P58" s="10">
        <v>50</v>
      </c>
      <c r="Q58" s="10">
        <v>1</v>
      </c>
      <c r="R58" s="10">
        <v>386</v>
      </c>
      <c r="S58" s="10">
        <v>1630</v>
      </c>
      <c r="T58" s="10">
        <v>1</v>
      </c>
      <c r="U58" s="10">
        <v>44</v>
      </c>
      <c r="V58" s="10">
        <v>177</v>
      </c>
      <c r="W58" s="15" t="s">
        <v>354</v>
      </c>
      <c r="X58" s="15" t="s">
        <v>355</v>
      </c>
      <c r="Y58" s="10"/>
    </row>
    <row r="59" s="1" customFormat="1" ht="56.25" spans="1:25">
      <c r="A59" s="9">
        <v>53</v>
      </c>
      <c r="B59" s="10" t="s">
        <v>76</v>
      </c>
      <c r="C59" s="10" t="s">
        <v>77</v>
      </c>
      <c r="D59" s="11" t="s">
        <v>78</v>
      </c>
      <c r="E59" s="10" t="s">
        <v>201</v>
      </c>
      <c r="F59" s="10" t="s">
        <v>356</v>
      </c>
      <c r="G59" s="15" t="s">
        <v>357</v>
      </c>
      <c r="H59" s="10" t="s">
        <v>181</v>
      </c>
      <c r="I59" s="10" t="s">
        <v>356</v>
      </c>
      <c r="J59" s="37">
        <v>45383</v>
      </c>
      <c r="K59" s="37">
        <v>45627</v>
      </c>
      <c r="L59" s="10" t="s">
        <v>356</v>
      </c>
      <c r="M59" s="10" t="s">
        <v>358</v>
      </c>
      <c r="N59" s="10">
        <f t="shared" si="0"/>
        <v>350</v>
      </c>
      <c r="O59" s="24">
        <v>300</v>
      </c>
      <c r="P59" s="10">
        <v>50</v>
      </c>
      <c r="Q59" s="10">
        <v>2</v>
      </c>
      <c r="R59" s="10">
        <v>560</v>
      </c>
      <c r="S59" s="10">
        <v>2528</v>
      </c>
      <c r="T59" s="10">
        <v>1</v>
      </c>
      <c r="U59" s="10">
        <v>82</v>
      </c>
      <c r="V59" s="10">
        <v>385</v>
      </c>
      <c r="W59" s="10" t="s">
        <v>359</v>
      </c>
      <c r="X59" s="17" t="s">
        <v>360</v>
      </c>
      <c r="Y59" s="10"/>
    </row>
    <row r="60" s="1" customFormat="1" ht="45" spans="1:25">
      <c r="A60" s="9">
        <v>54</v>
      </c>
      <c r="B60" s="10" t="s">
        <v>76</v>
      </c>
      <c r="C60" s="10" t="s">
        <v>77</v>
      </c>
      <c r="D60" s="11" t="s">
        <v>78</v>
      </c>
      <c r="E60" s="16" t="s">
        <v>201</v>
      </c>
      <c r="F60" s="16" t="s">
        <v>361</v>
      </c>
      <c r="G60" s="16" t="s">
        <v>362</v>
      </c>
      <c r="H60" s="16" t="s">
        <v>363</v>
      </c>
      <c r="I60" s="16" t="s">
        <v>361</v>
      </c>
      <c r="J60" s="37">
        <v>45383</v>
      </c>
      <c r="K60" s="37">
        <v>45597</v>
      </c>
      <c r="L60" s="16" t="s">
        <v>216</v>
      </c>
      <c r="M60" s="41" t="s">
        <v>364</v>
      </c>
      <c r="N60" s="10">
        <f t="shared" si="0"/>
        <v>30</v>
      </c>
      <c r="O60" s="41">
        <v>20</v>
      </c>
      <c r="P60" s="41">
        <v>10</v>
      </c>
      <c r="Q60" s="41">
        <v>1</v>
      </c>
      <c r="R60" s="41">
        <v>829</v>
      </c>
      <c r="S60" s="41">
        <v>3548</v>
      </c>
      <c r="T60" s="41">
        <v>1</v>
      </c>
      <c r="U60" s="41">
        <v>143</v>
      </c>
      <c r="V60" s="41">
        <v>556</v>
      </c>
      <c r="W60" s="41" t="s">
        <v>365</v>
      </c>
      <c r="X60" s="16" t="s">
        <v>366</v>
      </c>
      <c r="Y60" s="10"/>
    </row>
    <row r="61" s="1" customFormat="1" ht="56.25" spans="1:25">
      <c r="A61" s="9">
        <v>55</v>
      </c>
      <c r="B61" s="10" t="s">
        <v>76</v>
      </c>
      <c r="C61" s="10" t="s">
        <v>77</v>
      </c>
      <c r="D61" s="10" t="s">
        <v>130</v>
      </c>
      <c r="E61" s="16" t="s">
        <v>201</v>
      </c>
      <c r="F61" s="16" t="s">
        <v>361</v>
      </c>
      <c r="G61" s="16" t="s">
        <v>367</v>
      </c>
      <c r="H61" s="16" t="s">
        <v>265</v>
      </c>
      <c r="I61" s="16" t="s">
        <v>361</v>
      </c>
      <c r="J61" s="37">
        <v>45383</v>
      </c>
      <c r="K61" s="37">
        <v>45597</v>
      </c>
      <c r="L61" s="16" t="s">
        <v>216</v>
      </c>
      <c r="M61" s="41" t="s">
        <v>368</v>
      </c>
      <c r="N61" s="10">
        <f t="shared" si="0"/>
        <v>15</v>
      </c>
      <c r="O61" s="41">
        <v>10</v>
      </c>
      <c r="P61" s="41">
        <v>5</v>
      </c>
      <c r="Q61" s="41">
        <v>1</v>
      </c>
      <c r="R61" s="41">
        <v>829</v>
      </c>
      <c r="S61" s="41">
        <v>3548</v>
      </c>
      <c r="T61" s="41">
        <v>1</v>
      </c>
      <c r="U61" s="41">
        <v>143</v>
      </c>
      <c r="V61" s="41">
        <v>556</v>
      </c>
      <c r="W61" s="41" t="s">
        <v>369</v>
      </c>
      <c r="X61" s="16" t="s">
        <v>366</v>
      </c>
      <c r="Y61" s="10"/>
    </row>
    <row r="62" s="1" customFormat="1" ht="45" spans="1:25">
      <c r="A62" s="9">
        <v>56</v>
      </c>
      <c r="B62" s="9" t="s">
        <v>147</v>
      </c>
      <c r="C62" s="10" t="s">
        <v>148</v>
      </c>
      <c r="D62" s="9" t="s">
        <v>149</v>
      </c>
      <c r="E62" s="16" t="s">
        <v>201</v>
      </c>
      <c r="F62" s="16" t="s">
        <v>361</v>
      </c>
      <c r="G62" s="16" t="s">
        <v>370</v>
      </c>
      <c r="H62" s="16" t="s">
        <v>92</v>
      </c>
      <c r="I62" s="16" t="s">
        <v>361</v>
      </c>
      <c r="J62" s="37">
        <v>45413</v>
      </c>
      <c r="K62" s="37">
        <v>45627</v>
      </c>
      <c r="L62" s="16" t="s">
        <v>216</v>
      </c>
      <c r="M62" s="41" t="s">
        <v>371</v>
      </c>
      <c r="N62" s="10">
        <f t="shared" si="0"/>
        <v>90</v>
      </c>
      <c r="O62" s="41">
        <v>70</v>
      </c>
      <c r="P62" s="41">
        <v>20</v>
      </c>
      <c r="Q62" s="41">
        <v>1</v>
      </c>
      <c r="R62" s="41">
        <v>829</v>
      </c>
      <c r="S62" s="41">
        <v>3548</v>
      </c>
      <c r="T62" s="41">
        <v>1</v>
      </c>
      <c r="U62" s="41">
        <v>143</v>
      </c>
      <c r="V62" s="41">
        <v>556</v>
      </c>
      <c r="W62" s="41" t="s">
        <v>372</v>
      </c>
      <c r="X62" s="16" t="s">
        <v>366</v>
      </c>
      <c r="Y62" s="10"/>
    </row>
    <row r="63" s="1" customFormat="1" ht="72" spans="1:25">
      <c r="A63" s="9">
        <v>57</v>
      </c>
      <c r="B63" s="9" t="s">
        <v>147</v>
      </c>
      <c r="C63" s="10" t="s">
        <v>148</v>
      </c>
      <c r="D63" s="9" t="s">
        <v>149</v>
      </c>
      <c r="E63" s="20" t="s">
        <v>373</v>
      </c>
      <c r="F63" s="21" t="s">
        <v>306</v>
      </c>
      <c r="G63" s="20" t="s">
        <v>374</v>
      </c>
      <c r="H63" s="22" t="s">
        <v>375</v>
      </c>
      <c r="I63" s="42" t="s">
        <v>306</v>
      </c>
      <c r="J63" s="43">
        <v>45292</v>
      </c>
      <c r="K63" s="43">
        <v>45627</v>
      </c>
      <c r="L63" s="44" t="s">
        <v>376</v>
      </c>
      <c r="M63" s="44" t="s">
        <v>377</v>
      </c>
      <c r="N63" s="10">
        <f t="shared" si="0"/>
        <v>8</v>
      </c>
      <c r="O63" s="45">
        <v>5</v>
      </c>
      <c r="P63" s="45">
        <v>3</v>
      </c>
      <c r="Q63" s="12">
        <v>1</v>
      </c>
      <c r="R63" s="12">
        <v>585</v>
      </c>
      <c r="S63" s="12">
        <v>1875</v>
      </c>
      <c r="T63" s="45">
        <v>1</v>
      </c>
      <c r="U63" s="12">
        <v>91</v>
      </c>
      <c r="V63" s="12">
        <v>324</v>
      </c>
      <c r="W63" s="44" t="s">
        <v>378</v>
      </c>
      <c r="X63" s="50" t="s">
        <v>379</v>
      </c>
      <c r="Y63" s="10"/>
    </row>
    <row r="64" s="1" customFormat="1" ht="45" spans="1:25">
      <c r="A64" s="9">
        <v>58</v>
      </c>
      <c r="B64" s="10" t="s">
        <v>76</v>
      </c>
      <c r="C64" s="10" t="s">
        <v>77</v>
      </c>
      <c r="D64" s="10" t="s">
        <v>130</v>
      </c>
      <c r="E64" s="10" t="s">
        <v>380</v>
      </c>
      <c r="F64" s="10" t="s">
        <v>381</v>
      </c>
      <c r="G64" s="10" t="s">
        <v>382</v>
      </c>
      <c r="H64" s="10" t="s">
        <v>92</v>
      </c>
      <c r="I64" s="10" t="s">
        <v>381</v>
      </c>
      <c r="J64" s="37">
        <v>45323</v>
      </c>
      <c r="K64" s="37">
        <v>45627</v>
      </c>
      <c r="L64" s="15" t="s">
        <v>383</v>
      </c>
      <c r="M64" s="10" t="s">
        <v>384</v>
      </c>
      <c r="N64" s="10">
        <f t="shared" si="0"/>
        <v>75</v>
      </c>
      <c r="O64" s="24">
        <v>50</v>
      </c>
      <c r="P64" s="10">
        <v>25</v>
      </c>
      <c r="Q64" s="10">
        <v>1</v>
      </c>
      <c r="R64" s="10">
        <v>400</v>
      </c>
      <c r="S64" s="10">
        <v>1580</v>
      </c>
      <c r="T64" s="10">
        <v>0</v>
      </c>
      <c r="U64" s="10">
        <v>80</v>
      </c>
      <c r="V64" s="10">
        <v>301</v>
      </c>
      <c r="W64" s="10" t="s">
        <v>385</v>
      </c>
      <c r="X64" s="10" t="s">
        <v>386</v>
      </c>
      <c r="Y64" s="10"/>
    </row>
    <row r="65" s="1" customFormat="1" ht="90" spans="1:25">
      <c r="A65" s="9">
        <v>59</v>
      </c>
      <c r="B65" s="10" t="s">
        <v>76</v>
      </c>
      <c r="C65" s="10" t="s">
        <v>77</v>
      </c>
      <c r="D65" s="11" t="s">
        <v>78</v>
      </c>
      <c r="E65" s="10" t="s">
        <v>380</v>
      </c>
      <c r="F65" s="10" t="s">
        <v>387</v>
      </c>
      <c r="G65" s="10" t="s">
        <v>388</v>
      </c>
      <c r="H65" s="15" t="s">
        <v>389</v>
      </c>
      <c r="I65" s="15" t="s">
        <v>390</v>
      </c>
      <c r="J65" s="37">
        <v>45292</v>
      </c>
      <c r="K65" s="37">
        <v>45627</v>
      </c>
      <c r="L65" s="15" t="s">
        <v>383</v>
      </c>
      <c r="M65" s="10" t="s">
        <v>391</v>
      </c>
      <c r="N65" s="10">
        <f t="shared" si="0"/>
        <v>120</v>
      </c>
      <c r="O65" s="24">
        <v>100</v>
      </c>
      <c r="P65" s="10">
        <v>20</v>
      </c>
      <c r="Q65" s="10">
        <v>3</v>
      </c>
      <c r="R65" s="10">
        <v>458</v>
      </c>
      <c r="S65" s="10">
        <v>1826</v>
      </c>
      <c r="T65" s="10">
        <v>2</v>
      </c>
      <c r="U65" s="10">
        <v>46</v>
      </c>
      <c r="V65" s="10">
        <v>125</v>
      </c>
      <c r="W65" s="15" t="s">
        <v>392</v>
      </c>
      <c r="X65" s="15" t="s">
        <v>393</v>
      </c>
      <c r="Y65" s="10"/>
    </row>
    <row r="66" s="1" customFormat="1" ht="67.5" spans="1:25">
      <c r="A66" s="9">
        <v>60</v>
      </c>
      <c r="B66" s="10" t="s">
        <v>76</v>
      </c>
      <c r="C66" s="10" t="s">
        <v>77</v>
      </c>
      <c r="D66" s="11" t="s">
        <v>78</v>
      </c>
      <c r="E66" s="10" t="s">
        <v>380</v>
      </c>
      <c r="F66" s="12" t="s">
        <v>394</v>
      </c>
      <c r="G66" s="12" t="s">
        <v>395</v>
      </c>
      <c r="H66" s="12" t="s">
        <v>396</v>
      </c>
      <c r="I66" s="12" t="s">
        <v>394</v>
      </c>
      <c r="J66" s="37">
        <v>45352</v>
      </c>
      <c r="K66" s="37">
        <v>45627</v>
      </c>
      <c r="L66" s="15" t="s">
        <v>383</v>
      </c>
      <c r="M66" s="12" t="s">
        <v>397</v>
      </c>
      <c r="N66" s="10">
        <f t="shared" si="0"/>
        <v>30</v>
      </c>
      <c r="O66" s="36">
        <v>30</v>
      </c>
      <c r="P66" s="12">
        <v>0</v>
      </c>
      <c r="Q66" s="12">
        <v>1</v>
      </c>
      <c r="R66" s="12">
        <v>483</v>
      </c>
      <c r="S66" s="12">
        <v>1720</v>
      </c>
      <c r="T66" s="12">
        <v>1</v>
      </c>
      <c r="U66" s="12">
        <v>99</v>
      </c>
      <c r="V66" s="12">
        <v>312</v>
      </c>
      <c r="W66" s="12" t="s">
        <v>398</v>
      </c>
      <c r="X66" s="12" t="s">
        <v>399</v>
      </c>
      <c r="Y66" s="10"/>
    </row>
    <row r="67" s="1" customFormat="1" ht="90" spans="1:25">
      <c r="A67" s="9">
        <v>61</v>
      </c>
      <c r="B67" s="10" t="s">
        <v>76</v>
      </c>
      <c r="C67" s="10" t="s">
        <v>77</v>
      </c>
      <c r="D67" s="10" t="s">
        <v>130</v>
      </c>
      <c r="E67" s="10" t="s">
        <v>380</v>
      </c>
      <c r="F67" s="12" t="s">
        <v>394</v>
      </c>
      <c r="G67" s="12" t="s">
        <v>400</v>
      </c>
      <c r="H67" s="12" t="s">
        <v>265</v>
      </c>
      <c r="I67" s="12" t="s">
        <v>394</v>
      </c>
      <c r="J67" s="37">
        <v>45383</v>
      </c>
      <c r="K67" s="37">
        <v>45627</v>
      </c>
      <c r="L67" s="15" t="s">
        <v>383</v>
      </c>
      <c r="M67" s="12" t="s">
        <v>401</v>
      </c>
      <c r="N67" s="10">
        <f t="shared" si="0"/>
        <v>20</v>
      </c>
      <c r="O67" s="36">
        <v>20</v>
      </c>
      <c r="P67" s="12">
        <v>0</v>
      </c>
      <c r="Q67" s="12">
        <v>1</v>
      </c>
      <c r="R67" s="12">
        <v>483</v>
      </c>
      <c r="S67" s="12">
        <v>1720</v>
      </c>
      <c r="T67" s="12">
        <v>1</v>
      </c>
      <c r="U67" s="12">
        <v>99</v>
      </c>
      <c r="V67" s="12">
        <v>312</v>
      </c>
      <c r="W67" s="12" t="s">
        <v>402</v>
      </c>
      <c r="X67" s="12" t="s">
        <v>403</v>
      </c>
      <c r="Y67" s="10"/>
    </row>
    <row r="68" s="1" customFormat="1" ht="90" spans="1:25">
      <c r="A68" s="9">
        <v>62</v>
      </c>
      <c r="B68" s="10" t="s">
        <v>76</v>
      </c>
      <c r="C68" s="10" t="s">
        <v>77</v>
      </c>
      <c r="D68" s="11" t="s">
        <v>78</v>
      </c>
      <c r="E68" s="10" t="s">
        <v>380</v>
      </c>
      <c r="F68" s="15" t="s">
        <v>404</v>
      </c>
      <c r="G68" s="15" t="s">
        <v>405</v>
      </c>
      <c r="H68" s="15" t="s">
        <v>406</v>
      </c>
      <c r="I68" s="15" t="s">
        <v>407</v>
      </c>
      <c r="J68" s="37">
        <v>45383</v>
      </c>
      <c r="K68" s="37">
        <v>45566</v>
      </c>
      <c r="L68" s="15" t="s">
        <v>383</v>
      </c>
      <c r="M68" s="15" t="s">
        <v>408</v>
      </c>
      <c r="N68" s="10">
        <f t="shared" si="0"/>
        <v>50</v>
      </c>
      <c r="O68" s="32">
        <v>45</v>
      </c>
      <c r="P68" s="15">
        <v>5</v>
      </c>
      <c r="Q68" s="15">
        <v>1</v>
      </c>
      <c r="R68" s="15">
        <v>464</v>
      </c>
      <c r="S68" s="15">
        <v>1920</v>
      </c>
      <c r="T68" s="15">
        <v>0</v>
      </c>
      <c r="U68" s="15">
        <v>78</v>
      </c>
      <c r="V68" s="15">
        <v>262</v>
      </c>
      <c r="W68" s="15" t="s">
        <v>409</v>
      </c>
      <c r="X68" s="15" t="s">
        <v>410</v>
      </c>
      <c r="Y68" s="10"/>
    </row>
    <row r="69" s="1" customFormat="1" ht="56.25" spans="1:25">
      <c r="A69" s="9">
        <v>63</v>
      </c>
      <c r="B69" s="10" t="s">
        <v>76</v>
      </c>
      <c r="C69" s="10" t="s">
        <v>77</v>
      </c>
      <c r="D69" s="11" t="s">
        <v>78</v>
      </c>
      <c r="E69" s="15" t="s">
        <v>380</v>
      </c>
      <c r="F69" s="15" t="s">
        <v>411</v>
      </c>
      <c r="G69" s="15" t="s">
        <v>412</v>
      </c>
      <c r="H69" s="15" t="s">
        <v>413</v>
      </c>
      <c r="I69" s="15" t="s">
        <v>414</v>
      </c>
      <c r="J69" s="37">
        <v>45352</v>
      </c>
      <c r="K69" s="37">
        <v>45597</v>
      </c>
      <c r="L69" s="15" t="s">
        <v>383</v>
      </c>
      <c r="M69" s="15" t="s">
        <v>415</v>
      </c>
      <c r="N69" s="10">
        <f t="shared" si="0"/>
        <v>360</v>
      </c>
      <c r="O69" s="32">
        <v>50</v>
      </c>
      <c r="P69" s="15">
        <v>310</v>
      </c>
      <c r="Q69" s="15">
        <v>1</v>
      </c>
      <c r="R69" s="15">
        <v>508</v>
      </c>
      <c r="S69" s="15">
        <v>2010</v>
      </c>
      <c r="T69" s="15">
        <v>1</v>
      </c>
      <c r="U69" s="15">
        <v>133</v>
      </c>
      <c r="V69" s="15">
        <v>473</v>
      </c>
      <c r="W69" s="15" t="s">
        <v>416</v>
      </c>
      <c r="X69" s="15" t="s">
        <v>417</v>
      </c>
      <c r="Y69" s="10"/>
    </row>
    <row r="70" s="1" customFormat="1" ht="45" spans="1:25">
      <c r="A70" s="9">
        <v>64</v>
      </c>
      <c r="B70" s="9" t="s">
        <v>147</v>
      </c>
      <c r="C70" s="15" t="s">
        <v>418</v>
      </c>
      <c r="D70" s="15" t="s">
        <v>419</v>
      </c>
      <c r="E70" s="15" t="s">
        <v>380</v>
      </c>
      <c r="F70" s="15" t="s">
        <v>420</v>
      </c>
      <c r="G70" s="15" t="s">
        <v>421</v>
      </c>
      <c r="H70" s="15" t="s">
        <v>92</v>
      </c>
      <c r="I70" s="15" t="s">
        <v>420</v>
      </c>
      <c r="J70" s="37">
        <v>45352</v>
      </c>
      <c r="K70" s="37">
        <v>45627</v>
      </c>
      <c r="L70" s="15" t="s">
        <v>383</v>
      </c>
      <c r="M70" s="15" t="s">
        <v>422</v>
      </c>
      <c r="N70" s="10">
        <f t="shared" si="0"/>
        <v>40</v>
      </c>
      <c r="O70" s="32">
        <v>40</v>
      </c>
      <c r="P70" s="15">
        <v>0</v>
      </c>
      <c r="Q70" s="15">
        <v>1</v>
      </c>
      <c r="R70" s="15">
        <v>599</v>
      </c>
      <c r="S70" s="15">
        <v>2032</v>
      </c>
      <c r="T70" s="15">
        <v>1</v>
      </c>
      <c r="U70" s="15">
        <v>95</v>
      </c>
      <c r="V70" s="15">
        <v>234</v>
      </c>
      <c r="W70" s="15" t="s">
        <v>398</v>
      </c>
      <c r="X70" s="15" t="s">
        <v>423</v>
      </c>
      <c r="Y70" s="10"/>
    </row>
    <row r="71" s="1" customFormat="1" ht="123.75" spans="1:25">
      <c r="A71" s="9">
        <v>65</v>
      </c>
      <c r="B71" s="9" t="s">
        <v>147</v>
      </c>
      <c r="C71" s="10" t="s">
        <v>148</v>
      </c>
      <c r="D71" s="9" t="s">
        <v>149</v>
      </c>
      <c r="E71" s="15" t="s">
        <v>380</v>
      </c>
      <c r="F71" s="15" t="s">
        <v>424</v>
      </c>
      <c r="G71" s="15" t="s">
        <v>425</v>
      </c>
      <c r="H71" s="15" t="s">
        <v>92</v>
      </c>
      <c r="I71" s="15" t="s">
        <v>426</v>
      </c>
      <c r="J71" s="37">
        <v>45292</v>
      </c>
      <c r="K71" s="37">
        <v>45597</v>
      </c>
      <c r="L71" s="15" t="s">
        <v>383</v>
      </c>
      <c r="M71" s="15" t="s">
        <v>427</v>
      </c>
      <c r="N71" s="10">
        <f t="shared" si="0"/>
        <v>200</v>
      </c>
      <c r="O71" s="32">
        <v>50</v>
      </c>
      <c r="P71" s="15">
        <v>150</v>
      </c>
      <c r="Q71" s="15">
        <v>1</v>
      </c>
      <c r="R71" s="15">
        <v>228</v>
      </c>
      <c r="S71" s="15">
        <v>860</v>
      </c>
      <c r="T71" s="15">
        <v>0</v>
      </c>
      <c r="U71" s="15">
        <v>30</v>
      </c>
      <c r="V71" s="15">
        <v>100</v>
      </c>
      <c r="W71" s="15" t="s">
        <v>428</v>
      </c>
      <c r="X71" s="15" t="s">
        <v>429</v>
      </c>
      <c r="Y71" s="10"/>
    </row>
    <row r="72" s="1" customFormat="1" ht="56.25" spans="1:25">
      <c r="A72" s="9">
        <v>66</v>
      </c>
      <c r="B72" s="10" t="s">
        <v>76</v>
      </c>
      <c r="C72" s="10" t="s">
        <v>77</v>
      </c>
      <c r="D72" s="11" t="s">
        <v>78</v>
      </c>
      <c r="E72" s="10" t="s">
        <v>380</v>
      </c>
      <c r="F72" s="10" t="s">
        <v>430</v>
      </c>
      <c r="G72" s="10" t="s">
        <v>431</v>
      </c>
      <c r="H72" s="10" t="s">
        <v>265</v>
      </c>
      <c r="I72" s="10" t="s">
        <v>432</v>
      </c>
      <c r="J72" s="37">
        <v>45352</v>
      </c>
      <c r="K72" s="37">
        <v>45505</v>
      </c>
      <c r="L72" s="15" t="s">
        <v>383</v>
      </c>
      <c r="M72" s="10" t="s">
        <v>433</v>
      </c>
      <c r="N72" s="10">
        <f t="shared" ref="N72:N135" si="1">O72+P72</f>
        <v>0</v>
      </c>
      <c r="O72" s="24">
        <v>0</v>
      </c>
      <c r="P72" s="10">
        <v>0</v>
      </c>
      <c r="Q72" s="10">
        <v>1</v>
      </c>
      <c r="R72" s="10">
        <v>139</v>
      </c>
      <c r="S72" s="10">
        <v>736</v>
      </c>
      <c r="T72" s="10">
        <v>1</v>
      </c>
      <c r="U72" s="10">
        <v>8</v>
      </c>
      <c r="V72" s="10">
        <v>30</v>
      </c>
      <c r="W72" s="10" t="s">
        <v>434</v>
      </c>
      <c r="X72" s="15" t="s">
        <v>435</v>
      </c>
      <c r="Y72" s="10"/>
    </row>
    <row r="73" s="1" customFormat="1" ht="45" spans="1:25">
      <c r="A73" s="9">
        <v>67</v>
      </c>
      <c r="B73" s="9" t="s">
        <v>147</v>
      </c>
      <c r="C73" s="15" t="s">
        <v>418</v>
      </c>
      <c r="D73" s="15" t="s">
        <v>419</v>
      </c>
      <c r="E73" s="10" t="s">
        <v>380</v>
      </c>
      <c r="F73" s="10" t="s">
        <v>436</v>
      </c>
      <c r="G73" s="10" t="s">
        <v>437</v>
      </c>
      <c r="H73" s="10" t="s">
        <v>92</v>
      </c>
      <c r="I73" s="10" t="s">
        <v>438</v>
      </c>
      <c r="J73" s="25">
        <v>45323</v>
      </c>
      <c r="K73" s="37">
        <v>45627</v>
      </c>
      <c r="L73" s="15" t="s">
        <v>383</v>
      </c>
      <c r="M73" s="13" t="s">
        <v>439</v>
      </c>
      <c r="N73" s="10">
        <f t="shared" si="1"/>
        <v>80</v>
      </c>
      <c r="O73" s="24">
        <v>50</v>
      </c>
      <c r="P73" s="10">
        <v>30</v>
      </c>
      <c r="Q73" s="10">
        <v>1</v>
      </c>
      <c r="R73" s="10">
        <v>380</v>
      </c>
      <c r="S73" s="10">
        <v>1400</v>
      </c>
      <c r="T73" s="10">
        <v>1</v>
      </c>
      <c r="U73" s="10">
        <v>36</v>
      </c>
      <c r="V73" s="10">
        <v>90</v>
      </c>
      <c r="W73" s="11" t="s">
        <v>440</v>
      </c>
      <c r="X73" s="11" t="s">
        <v>441</v>
      </c>
      <c r="Y73" s="10"/>
    </row>
    <row r="74" s="1" customFormat="1" ht="56.25" spans="1:25">
      <c r="A74" s="9">
        <v>68</v>
      </c>
      <c r="B74" s="10" t="s">
        <v>76</v>
      </c>
      <c r="C74" s="10" t="s">
        <v>77</v>
      </c>
      <c r="D74" s="11" t="s">
        <v>78</v>
      </c>
      <c r="E74" s="10" t="s">
        <v>380</v>
      </c>
      <c r="F74" s="10" t="s">
        <v>442</v>
      </c>
      <c r="G74" s="10" t="s">
        <v>443</v>
      </c>
      <c r="H74" s="10" t="s">
        <v>82</v>
      </c>
      <c r="I74" s="10" t="s">
        <v>444</v>
      </c>
      <c r="J74" s="37">
        <v>45292</v>
      </c>
      <c r="K74" s="37">
        <v>45627</v>
      </c>
      <c r="L74" s="15" t="s">
        <v>383</v>
      </c>
      <c r="M74" s="10" t="s">
        <v>445</v>
      </c>
      <c r="N74" s="10">
        <f t="shared" si="1"/>
        <v>90</v>
      </c>
      <c r="O74" s="24">
        <v>50</v>
      </c>
      <c r="P74" s="10">
        <v>40</v>
      </c>
      <c r="Q74" s="10">
        <v>1</v>
      </c>
      <c r="R74" s="10">
        <v>100</v>
      </c>
      <c r="S74" s="10">
        <v>400</v>
      </c>
      <c r="T74" s="10">
        <v>0</v>
      </c>
      <c r="U74" s="10">
        <v>17</v>
      </c>
      <c r="V74" s="10">
        <v>52</v>
      </c>
      <c r="W74" s="10" t="s">
        <v>446</v>
      </c>
      <c r="X74" s="10" t="s">
        <v>447</v>
      </c>
      <c r="Y74" s="10"/>
    </row>
    <row r="75" s="1" customFormat="1" ht="78.75" spans="1:25">
      <c r="A75" s="9">
        <v>69</v>
      </c>
      <c r="B75" s="10" t="s">
        <v>76</v>
      </c>
      <c r="C75" s="10" t="s">
        <v>77</v>
      </c>
      <c r="D75" s="11" t="s">
        <v>78</v>
      </c>
      <c r="E75" s="10" t="s">
        <v>380</v>
      </c>
      <c r="F75" s="12" t="s">
        <v>448</v>
      </c>
      <c r="G75" s="12" t="s">
        <v>449</v>
      </c>
      <c r="H75" s="12" t="s">
        <v>92</v>
      </c>
      <c r="I75" s="12" t="s">
        <v>450</v>
      </c>
      <c r="J75" s="37">
        <v>45323</v>
      </c>
      <c r="K75" s="37">
        <v>45627</v>
      </c>
      <c r="L75" s="15" t="s">
        <v>383</v>
      </c>
      <c r="M75" s="12" t="s">
        <v>451</v>
      </c>
      <c r="N75" s="10">
        <f t="shared" si="1"/>
        <v>140</v>
      </c>
      <c r="O75" s="53">
        <v>112</v>
      </c>
      <c r="P75" s="54">
        <v>28</v>
      </c>
      <c r="Q75" s="54">
        <v>1</v>
      </c>
      <c r="R75" s="12">
        <v>786</v>
      </c>
      <c r="S75" s="12">
        <v>2915</v>
      </c>
      <c r="T75" s="12">
        <v>0</v>
      </c>
      <c r="U75" s="12">
        <v>107</v>
      </c>
      <c r="V75" s="54">
        <v>257</v>
      </c>
      <c r="W75" s="54" t="s">
        <v>452</v>
      </c>
      <c r="X75" s="12" t="s">
        <v>453</v>
      </c>
      <c r="Y75" s="10"/>
    </row>
    <row r="76" s="1" customFormat="1" ht="45" spans="1:25">
      <c r="A76" s="9">
        <v>70</v>
      </c>
      <c r="B76" s="10" t="s">
        <v>76</v>
      </c>
      <c r="C76" s="10" t="s">
        <v>77</v>
      </c>
      <c r="D76" s="11" t="s">
        <v>78</v>
      </c>
      <c r="E76" s="10" t="s">
        <v>380</v>
      </c>
      <c r="F76" s="10" t="s">
        <v>454</v>
      </c>
      <c r="G76" s="10" t="s">
        <v>455</v>
      </c>
      <c r="H76" s="10" t="s">
        <v>92</v>
      </c>
      <c r="I76" s="10" t="s">
        <v>456</v>
      </c>
      <c r="J76" s="37">
        <v>45352</v>
      </c>
      <c r="K76" s="37">
        <v>45597</v>
      </c>
      <c r="L76" s="15" t="s">
        <v>383</v>
      </c>
      <c r="M76" s="10" t="s">
        <v>457</v>
      </c>
      <c r="N76" s="10">
        <f t="shared" si="1"/>
        <v>50</v>
      </c>
      <c r="O76" s="24">
        <v>38</v>
      </c>
      <c r="P76" s="10">
        <v>12</v>
      </c>
      <c r="Q76" s="10">
        <v>1</v>
      </c>
      <c r="R76" s="10">
        <v>452</v>
      </c>
      <c r="S76" s="10">
        <v>1980</v>
      </c>
      <c r="T76" s="10">
        <v>1</v>
      </c>
      <c r="U76" s="10">
        <v>104</v>
      </c>
      <c r="V76" s="10">
        <v>486</v>
      </c>
      <c r="W76" s="10" t="s">
        <v>458</v>
      </c>
      <c r="X76" s="15" t="s">
        <v>459</v>
      </c>
      <c r="Y76" s="10"/>
    </row>
    <row r="77" s="1" customFormat="1" ht="56.25" spans="1:25">
      <c r="A77" s="9">
        <v>71</v>
      </c>
      <c r="B77" s="10" t="s">
        <v>76</v>
      </c>
      <c r="C77" s="10" t="s">
        <v>77</v>
      </c>
      <c r="D77" s="10" t="s">
        <v>99</v>
      </c>
      <c r="E77" s="10" t="s">
        <v>380</v>
      </c>
      <c r="F77" s="10" t="s">
        <v>454</v>
      </c>
      <c r="G77" s="10" t="s">
        <v>460</v>
      </c>
      <c r="H77" s="10" t="s">
        <v>92</v>
      </c>
      <c r="I77" s="10" t="s">
        <v>461</v>
      </c>
      <c r="J77" s="37">
        <v>45352</v>
      </c>
      <c r="K77" s="37">
        <v>45597</v>
      </c>
      <c r="L77" s="15" t="s">
        <v>383</v>
      </c>
      <c r="M77" s="10" t="s">
        <v>462</v>
      </c>
      <c r="N77" s="10">
        <f t="shared" si="1"/>
        <v>30</v>
      </c>
      <c r="O77" s="24">
        <v>25</v>
      </c>
      <c r="P77" s="10">
        <v>5</v>
      </c>
      <c r="Q77" s="10">
        <v>1</v>
      </c>
      <c r="R77" s="10">
        <v>355</v>
      </c>
      <c r="S77" s="10">
        <v>1300</v>
      </c>
      <c r="T77" s="10">
        <v>1</v>
      </c>
      <c r="U77" s="10">
        <v>104</v>
      </c>
      <c r="V77" s="10">
        <v>486</v>
      </c>
      <c r="W77" s="10" t="s">
        <v>463</v>
      </c>
      <c r="X77" s="10" t="s">
        <v>464</v>
      </c>
      <c r="Y77" s="10"/>
    </row>
    <row r="78" s="1" customFormat="1" ht="67.5" spans="1:25">
      <c r="A78" s="9">
        <v>72</v>
      </c>
      <c r="B78" s="10" t="s">
        <v>76</v>
      </c>
      <c r="C78" s="10" t="s">
        <v>77</v>
      </c>
      <c r="D78" s="10" t="s">
        <v>130</v>
      </c>
      <c r="E78" s="10" t="s">
        <v>380</v>
      </c>
      <c r="F78" s="10" t="s">
        <v>465</v>
      </c>
      <c r="G78" s="10" t="s">
        <v>466</v>
      </c>
      <c r="H78" s="10" t="s">
        <v>467</v>
      </c>
      <c r="I78" s="10" t="s">
        <v>468</v>
      </c>
      <c r="J78" s="37">
        <v>45352</v>
      </c>
      <c r="K78" s="37">
        <v>45597</v>
      </c>
      <c r="L78" s="15" t="s">
        <v>383</v>
      </c>
      <c r="M78" s="10" t="s">
        <v>469</v>
      </c>
      <c r="N78" s="10">
        <f t="shared" si="1"/>
        <v>15</v>
      </c>
      <c r="O78" s="24">
        <v>15</v>
      </c>
      <c r="P78" s="10">
        <v>0</v>
      </c>
      <c r="Q78" s="10">
        <v>1</v>
      </c>
      <c r="R78" s="10">
        <v>394</v>
      </c>
      <c r="S78" s="10">
        <v>1528</v>
      </c>
      <c r="T78" s="10">
        <v>1</v>
      </c>
      <c r="U78" s="10">
        <v>58</v>
      </c>
      <c r="V78" s="10">
        <v>295</v>
      </c>
      <c r="W78" s="10" t="s">
        <v>470</v>
      </c>
      <c r="X78" s="10" t="s">
        <v>471</v>
      </c>
      <c r="Y78" s="10"/>
    </row>
    <row r="79" s="1" customFormat="1" ht="67.5" spans="1:25">
      <c r="A79" s="9">
        <v>73</v>
      </c>
      <c r="B79" s="10" t="s">
        <v>76</v>
      </c>
      <c r="C79" s="10" t="s">
        <v>77</v>
      </c>
      <c r="D79" s="11" t="s">
        <v>78</v>
      </c>
      <c r="E79" s="10" t="s">
        <v>380</v>
      </c>
      <c r="F79" s="10" t="s">
        <v>465</v>
      </c>
      <c r="G79" s="10" t="s">
        <v>472</v>
      </c>
      <c r="H79" s="10" t="s">
        <v>467</v>
      </c>
      <c r="I79" s="10" t="s">
        <v>473</v>
      </c>
      <c r="J79" s="37">
        <v>45323</v>
      </c>
      <c r="K79" s="37">
        <v>45597</v>
      </c>
      <c r="L79" s="15" t="s">
        <v>383</v>
      </c>
      <c r="M79" s="10" t="s">
        <v>474</v>
      </c>
      <c r="N79" s="10">
        <f t="shared" si="1"/>
        <v>35</v>
      </c>
      <c r="O79" s="24">
        <v>35</v>
      </c>
      <c r="P79" s="10">
        <v>0</v>
      </c>
      <c r="Q79" s="10">
        <v>2</v>
      </c>
      <c r="R79" s="10">
        <v>1068</v>
      </c>
      <c r="S79" s="10">
        <v>3263</v>
      </c>
      <c r="T79" s="10">
        <v>2</v>
      </c>
      <c r="U79" s="10">
        <v>158</v>
      </c>
      <c r="V79" s="10">
        <v>605</v>
      </c>
      <c r="W79" s="10" t="s">
        <v>475</v>
      </c>
      <c r="X79" s="10" t="s">
        <v>476</v>
      </c>
      <c r="Y79" s="10"/>
    </row>
    <row r="80" s="1" customFormat="1" ht="67.5" spans="1:25">
      <c r="A80" s="9">
        <v>74</v>
      </c>
      <c r="B80" s="10" t="s">
        <v>76</v>
      </c>
      <c r="C80" s="10" t="s">
        <v>77</v>
      </c>
      <c r="D80" s="10" t="s">
        <v>99</v>
      </c>
      <c r="E80" s="10" t="s">
        <v>380</v>
      </c>
      <c r="F80" s="11" t="s">
        <v>477</v>
      </c>
      <c r="G80" s="11" t="s">
        <v>478</v>
      </c>
      <c r="H80" s="11" t="s">
        <v>82</v>
      </c>
      <c r="I80" s="11" t="s">
        <v>479</v>
      </c>
      <c r="J80" s="37">
        <v>45352</v>
      </c>
      <c r="K80" s="37">
        <v>45597</v>
      </c>
      <c r="L80" s="15" t="s">
        <v>383</v>
      </c>
      <c r="M80" s="11" t="s">
        <v>480</v>
      </c>
      <c r="N80" s="10">
        <f t="shared" si="1"/>
        <v>16</v>
      </c>
      <c r="O80" s="40">
        <v>10</v>
      </c>
      <c r="P80" s="11">
        <v>6</v>
      </c>
      <c r="Q80" s="9">
        <v>1</v>
      </c>
      <c r="R80" s="11">
        <v>67</v>
      </c>
      <c r="S80" s="11">
        <v>191</v>
      </c>
      <c r="T80" s="11">
        <v>1</v>
      </c>
      <c r="U80" s="11">
        <v>40</v>
      </c>
      <c r="V80" s="11">
        <v>120</v>
      </c>
      <c r="W80" s="11" t="s">
        <v>481</v>
      </c>
      <c r="X80" s="11" t="s">
        <v>482</v>
      </c>
      <c r="Y80" s="10"/>
    </row>
    <row r="81" s="1" customFormat="1" ht="78.75" spans="1:25">
      <c r="A81" s="9">
        <v>75</v>
      </c>
      <c r="B81" s="10" t="s">
        <v>76</v>
      </c>
      <c r="C81" s="10" t="s">
        <v>77</v>
      </c>
      <c r="D81" s="10" t="s">
        <v>99</v>
      </c>
      <c r="E81" s="10" t="s">
        <v>380</v>
      </c>
      <c r="F81" s="11" t="s">
        <v>477</v>
      </c>
      <c r="G81" s="11" t="s">
        <v>483</v>
      </c>
      <c r="H81" s="11" t="s">
        <v>467</v>
      </c>
      <c r="I81" s="11" t="s">
        <v>484</v>
      </c>
      <c r="J81" s="37">
        <v>45352</v>
      </c>
      <c r="K81" s="37">
        <v>45597</v>
      </c>
      <c r="L81" s="15" t="s">
        <v>383</v>
      </c>
      <c r="M81" s="11" t="s">
        <v>480</v>
      </c>
      <c r="N81" s="10">
        <f t="shared" si="1"/>
        <v>6</v>
      </c>
      <c r="O81" s="40">
        <v>4</v>
      </c>
      <c r="P81" s="11">
        <v>2</v>
      </c>
      <c r="Q81" s="9">
        <v>1</v>
      </c>
      <c r="R81" s="11">
        <v>67</v>
      </c>
      <c r="S81" s="11">
        <v>191</v>
      </c>
      <c r="T81" s="11">
        <v>1</v>
      </c>
      <c r="U81" s="11">
        <v>36</v>
      </c>
      <c r="V81" s="11">
        <v>102</v>
      </c>
      <c r="W81" s="11" t="s">
        <v>485</v>
      </c>
      <c r="X81" s="11" t="s">
        <v>486</v>
      </c>
      <c r="Y81" s="10"/>
    </row>
    <row r="82" s="1" customFormat="1" ht="45" spans="1:25">
      <c r="A82" s="9">
        <v>76</v>
      </c>
      <c r="B82" s="10" t="s">
        <v>76</v>
      </c>
      <c r="C82" s="10" t="s">
        <v>77</v>
      </c>
      <c r="D82" s="11" t="s">
        <v>78</v>
      </c>
      <c r="E82" s="10" t="s">
        <v>380</v>
      </c>
      <c r="F82" s="10" t="s">
        <v>487</v>
      </c>
      <c r="G82" s="10" t="s">
        <v>488</v>
      </c>
      <c r="H82" s="10" t="s">
        <v>82</v>
      </c>
      <c r="I82" s="10" t="s">
        <v>489</v>
      </c>
      <c r="J82" s="37">
        <v>45323</v>
      </c>
      <c r="K82" s="37">
        <v>45597</v>
      </c>
      <c r="L82" s="15" t="s">
        <v>383</v>
      </c>
      <c r="M82" s="10" t="s">
        <v>490</v>
      </c>
      <c r="N82" s="10">
        <f t="shared" si="1"/>
        <v>80</v>
      </c>
      <c r="O82" s="24">
        <v>50</v>
      </c>
      <c r="P82" s="10">
        <v>30</v>
      </c>
      <c r="Q82" s="10">
        <v>1</v>
      </c>
      <c r="R82" s="10">
        <v>520</v>
      </c>
      <c r="S82" s="10">
        <v>2286</v>
      </c>
      <c r="T82" s="10">
        <v>1</v>
      </c>
      <c r="U82" s="10">
        <v>79</v>
      </c>
      <c r="V82" s="10">
        <v>336</v>
      </c>
      <c r="W82" s="10" t="s">
        <v>491</v>
      </c>
      <c r="X82" s="15" t="s">
        <v>492</v>
      </c>
      <c r="Y82" s="10"/>
    </row>
    <row r="83" s="1" customFormat="1" ht="78.75" spans="1:25">
      <c r="A83" s="9">
        <v>77</v>
      </c>
      <c r="B83" s="10" t="s">
        <v>76</v>
      </c>
      <c r="C83" s="10" t="s">
        <v>77</v>
      </c>
      <c r="D83" s="11" t="s">
        <v>78</v>
      </c>
      <c r="E83" s="10" t="s">
        <v>380</v>
      </c>
      <c r="F83" s="10" t="s">
        <v>493</v>
      </c>
      <c r="G83" s="10" t="s">
        <v>494</v>
      </c>
      <c r="H83" s="10" t="s">
        <v>92</v>
      </c>
      <c r="I83" s="10" t="s">
        <v>495</v>
      </c>
      <c r="J83" s="37">
        <v>45323</v>
      </c>
      <c r="K83" s="37">
        <v>45627</v>
      </c>
      <c r="L83" s="15" t="s">
        <v>383</v>
      </c>
      <c r="M83" s="10" t="s">
        <v>496</v>
      </c>
      <c r="N83" s="10">
        <f t="shared" si="1"/>
        <v>35</v>
      </c>
      <c r="O83" s="24">
        <v>28</v>
      </c>
      <c r="P83" s="10">
        <v>7</v>
      </c>
      <c r="Q83" s="10">
        <v>1</v>
      </c>
      <c r="R83" s="10">
        <v>224</v>
      </c>
      <c r="S83" s="10">
        <v>800</v>
      </c>
      <c r="T83" s="10">
        <v>0</v>
      </c>
      <c r="U83" s="10">
        <v>11</v>
      </c>
      <c r="V83" s="10">
        <v>38</v>
      </c>
      <c r="W83" s="10" t="s">
        <v>497</v>
      </c>
      <c r="X83" s="10" t="s">
        <v>498</v>
      </c>
      <c r="Y83" s="10"/>
    </row>
    <row r="84" s="1" customFormat="1" ht="67.5" spans="1:25">
      <c r="A84" s="9">
        <v>78</v>
      </c>
      <c r="B84" s="10" t="s">
        <v>76</v>
      </c>
      <c r="C84" s="10" t="s">
        <v>77</v>
      </c>
      <c r="D84" s="11" t="s">
        <v>78</v>
      </c>
      <c r="E84" s="10" t="s">
        <v>380</v>
      </c>
      <c r="F84" s="10" t="s">
        <v>493</v>
      </c>
      <c r="G84" s="10" t="s">
        <v>494</v>
      </c>
      <c r="H84" s="10" t="s">
        <v>92</v>
      </c>
      <c r="I84" s="10" t="s">
        <v>499</v>
      </c>
      <c r="J84" s="37">
        <v>45323</v>
      </c>
      <c r="K84" s="37">
        <v>45627</v>
      </c>
      <c r="L84" s="15" t="s">
        <v>383</v>
      </c>
      <c r="M84" s="10" t="s">
        <v>500</v>
      </c>
      <c r="N84" s="10">
        <f t="shared" si="1"/>
        <v>33</v>
      </c>
      <c r="O84" s="24">
        <v>22</v>
      </c>
      <c r="P84" s="10">
        <v>11</v>
      </c>
      <c r="Q84" s="10">
        <v>1</v>
      </c>
      <c r="R84" s="10">
        <v>75</v>
      </c>
      <c r="S84" s="10">
        <v>245</v>
      </c>
      <c r="T84" s="10">
        <v>0</v>
      </c>
      <c r="U84" s="10">
        <v>4</v>
      </c>
      <c r="V84" s="10">
        <v>15</v>
      </c>
      <c r="W84" s="10" t="s">
        <v>497</v>
      </c>
      <c r="X84" s="10" t="s">
        <v>501</v>
      </c>
      <c r="Y84" s="10"/>
    </row>
    <row r="85" s="1" customFormat="1" ht="45" spans="1:25">
      <c r="A85" s="9">
        <v>79</v>
      </c>
      <c r="B85" s="10" t="s">
        <v>76</v>
      </c>
      <c r="C85" s="10" t="s">
        <v>77</v>
      </c>
      <c r="D85" s="11" t="s">
        <v>78</v>
      </c>
      <c r="E85" s="10" t="s">
        <v>380</v>
      </c>
      <c r="F85" s="10" t="s">
        <v>502</v>
      </c>
      <c r="G85" s="10" t="s">
        <v>503</v>
      </c>
      <c r="H85" s="10" t="s">
        <v>92</v>
      </c>
      <c r="I85" s="10" t="s">
        <v>502</v>
      </c>
      <c r="J85" s="37">
        <v>45323</v>
      </c>
      <c r="K85" s="37">
        <v>45627</v>
      </c>
      <c r="L85" s="15" t="s">
        <v>383</v>
      </c>
      <c r="M85" s="10" t="s">
        <v>504</v>
      </c>
      <c r="N85" s="10">
        <f t="shared" si="1"/>
        <v>30</v>
      </c>
      <c r="O85" s="24">
        <v>20</v>
      </c>
      <c r="P85" s="10">
        <v>10</v>
      </c>
      <c r="Q85" s="10">
        <v>1</v>
      </c>
      <c r="R85" s="10">
        <v>215</v>
      </c>
      <c r="S85" s="10">
        <v>860</v>
      </c>
      <c r="T85" s="10">
        <v>1</v>
      </c>
      <c r="U85" s="10">
        <v>45</v>
      </c>
      <c r="V85" s="10">
        <v>215</v>
      </c>
      <c r="W85" s="10" t="s">
        <v>505</v>
      </c>
      <c r="X85" s="15" t="s">
        <v>506</v>
      </c>
      <c r="Y85" s="10"/>
    </row>
    <row r="86" s="1" customFormat="1" ht="42" customHeight="1" spans="1:25">
      <c r="A86" s="9">
        <v>80</v>
      </c>
      <c r="B86" s="10" t="s">
        <v>76</v>
      </c>
      <c r="C86" s="10" t="s">
        <v>507</v>
      </c>
      <c r="D86" s="9" t="s">
        <v>508</v>
      </c>
      <c r="E86" s="10" t="s">
        <v>380</v>
      </c>
      <c r="F86" s="15" t="s">
        <v>502</v>
      </c>
      <c r="G86" s="10" t="s">
        <v>509</v>
      </c>
      <c r="H86" s="15" t="s">
        <v>265</v>
      </c>
      <c r="I86" s="10" t="s">
        <v>502</v>
      </c>
      <c r="J86" s="37">
        <v>45352</v>
      </c>
      <c r="K86" s="37">
        <v>45627</v>
      </c>
      <c r="L86" s="15" t="s">
        <v>383</v>
      </c>
      <c r="M86" s="10" t="s">
        <v>510</v>
      </c>
      <c r="N86" s="10">
        <f t="shared" si="1"/>
        <v>45</v>
      </c>
      <c r="O86" s="24">
        <v>30</v>
      </c>
      <c r="P86" s="10">
        <v>15</v>
      </c>
      <c r="Q86" s="10">
        <v>1</v>
      </c>
      <c r="R86" s="10">
        <v>120</v>
      </c>
      <c r="S86" s="10">
        <v>500</v>
      </c>
      <c r="T86" s="10">
        <v>1</v>
      </c>
      <c r="U86" s="10">
        <v>20</v>
      </c>
      <c r="V86" s="10">
        <v>62</v>
      </c>
      <c r="W86" s="15" t="s">
        <v>511</v>
      </c>
      <c r="X86" s="15" t="s">
        <v>512</v>
      </c>
      <c r="Y86" s="10"/>
    </row>
    <row r="87" s="1" customFormat="1" ht="56.25" spans="1:25">
      <c r="A87" s="9">
        <v>81</v>
      </c>
      <c r="B87" s="10" t="s">
        <v>76</v>
      </c>
      <c r="C87" s="10" t="s">
        <v>77</v>
      </c>
      <c r="D87" s="11" t="s">
        <v>78</v>
      </c>
      <c r="E87" s="10" t="s">
        <v>380</v>
      </c>
      <c r="F87" s="10" t="s">
        <v>513</v>
      </c>
      <c r="G87" s="10" t="s">
        <v>514</v>
      </c>
      <c r="H87" s="15" t="s">
        <v>413</v>
      </c>
      <c r="I87" s="15" t="s">
        <v>515</v>
      </c>
      <c r="J87" s="37">
        <v>45292</v>
      </c>
      <c r="K87" s="37">
        <v>45627</v>
      </c>
      <c r="L87" s="15" t="s">
        <v>383</v>
      </c>
      <c r="M87" s="10" t="s">
        <v>516</v>
      </c>
      <c r="N87" s="10">
        <f t="shared" si="1"/>
        <v>50</v>
      </c>
      <c r="O87" s="24">
        <v>40</v>
      </c>
      <c r="P87" s="10">
        <v>10</v>
      </c>
      <c r="Q87" s="10">
        <v>1</v>
      </c>
      <c r="R87" s="10">
        <v>365</v>
      </c>
      <c r="S87" s="10">
        <v>1475</v>
      </c>
      <c r="T87" s="10">
        <v>1</v>
      </c>
      <c r="U87" s="10">
        <v>68</v>
      </c>
      <c r="V87" s="10">
        <v>244</v>
      </c>
      <c r="W87" s="15" t="s">
        <v>517</v>
      </c>
      <c r="X87" s="15" t="s">
        <v>518</v>
      </c>
      <c r="Y87" s="10"/>
    </row>
    <row r="88" s="1" customFormat="1" ht="101.25" spans="1:25">
      <c r="A88" s="9">
        <v>82</v>
      </c>
      <c r="B88" s="9" t="s">
        <v>147</v>
      </c>
      <c r="C88" s="15" t="s">
        <v>418</v>
      </c>
      <c r="D88" s="15" t="s">
        <v>419</v>
      </c>
      <c r="E88" s="10" t="s">
        <v>380</v>
      </c>
      <c r="F88" s="10" t="s">
        <v>513</v>
      </c>
      <c r="G88" s="10" t="s">
        <v>519</v>
      </c>
      <c r="H88" s="15" t="s">
        <v>520</v>
      </c>
      <c r="I88" s="15" t="s">
        <v>521</v>
      </c>
      <c r="J88" s="37">
        <v>45292</v>
      </c>
      <c r="K88" s="37">
        <v>45627</v>
      </c>
      <c r="L88" s="15" t="s">
        <v>383</v>
      </c>
      <c r="M88" s="15" t="s">
        <v>522</v>
      </c>
      <c r="N88" s="10">
        <f t="shared" si="1"/>
        <v>60</v>
      </c>
      <c r="O88" s="24">
        <v>20</v>
      </c>
      <c r="P88" s="10">
        <v>40</v>
      </c>
      <c r="Q88" s="10">
        <v>1</v>
      </c>
      <c r="R88" s="10">
        <v>365</v>
      </c>
      <c r="S88" s="10">
        <v>1475</v>
      </c>
      <c r="T88" s="10">
        <v>1</v>
      </c>
      <c r="U88" s="10">
        <v>68</v>
      </c>
      <c r="V88" s="10">
        <v>244</v>
      </c>
      <c r="W88" s="15" t="s">
        <v>517</v>
      </c>
      <c r="X88" s="15" t="s">
        <v>523</v>
      </c>
      <c r="Y88" s="10"/>
    </row>
    <row r="89" s="1" customFormat="1" ht="33.75" spans="1:25">
      <c r="A89" s="9">
        <v>83</v>
      </c>
      <c r="B89" s="9" t="s">
        <v>147</v>
      </c>
      <c r="C89" s="10" t="s">
        <v>148</v>
      </c>
      <c r="D89" s="9" t="s">
        <v>149</v>
      </c>
      <c r="E89" s="10" t="s">
        <v>380</v>
      </c>
      <c r="F89" s="10" t="s">
        <v>524</v>
      </c>
      <c r="G89" s="10" t="s">
        <v>525</v>
      </c>
      <c r="H89" s="10" t="s">
        <v>92</v>
      </c>
      <c r="I89" s="10" t="s">
        <v>526</v>
      </c>
      <c r="J89" s="37">
        <v>45352</v>
      </c>
      <c r="K89" s="37">
        <v>45505</v>
      </c>
      <c r="L89" s="15" t="s">
        <v>383</v>
      </c>
      <c r="M89" s="10" t="s">
        <v>527</v>
      </c>
      <c r="N89" s="10">
        <f t="shared" si="1"/>
        <v>30</v>
      </c>
      <c r="O89" s="24">
        <v>20</v>
      </c>
      <c r="P89" s="10">
        <v>10</v>
      </c>
      <c r="Q89" s="10">
        <v>1</v>
      </c>
      <c r="R89" s="10">
        <v>486</v>
      </c>
      <c r="S89" s="10">
        <v>1800</v>
      </c>
      <c r="T89" s="10">
        <v>1</v>
      </c>
      <c r="U89" s="10">
        <v>50</v>
      </c>
      <c r="V89" s="10">
        <v>150</v>
      </c>
      <c r="W89" s="10" t="s">
        <v>528</v>
      </c>
      <c r="X89" s="15" t="s">
        <v>529</v>
      </c>
      <c r="Y89" s="10"/>
    </row>
    <row r="90" s="1" customFormat="1" ht="33.75" spans="1:25">
      <c r="A90" s="9">
        <v>84</v>
      </c>
      <c r="B90" s="10" t="s">
        <v>76</v>
      </c>
      <c r="C90" s="10" t="s">
        <v>507</v>
      </c>
      <c r="D90" s="13" t="s">
        <v>530</v>
      </c>
      <c r="E90" s="13" t="s">
        <v>380</v>
      </c>
      <c r="F90" s="13" t="s">
        <v>524</v>
      </c>
      <c r="G90" s="13" t="s">
        <v>531</v>
      </c>
      <c r="H90" s="13" t="s">
        <v>92</v>
      </c>
      <c r="I90" s="13" t="s">
        <v>526</v>
      </c>
      <c r="J90" s="37">
        <v>45352</v>
      </c>
      <c r="K90" s="37">
        <v>45444</v>
      </c>
      <c r="L90" s="15" t="s">
        <v>383</v>
      </c>
      <c r="M90" s="13" t="s">
        <v>532</v>
      </c>
      <c r="N90" s="10">
        <f t="shared" si="1"/>
        <v>20</v>
      </c>
      <c r="O90" s="55">
        <v>15</v>
      </c>
      <c r="P90" s="13">
        <v>5</v>
      </c>
      <c r="Q90" s="13">
        <v>1</v>
      </c>
      <c r="R90" s="13">
        <v>486</v>
      </c>
      <c r="S90" s="13">
        <v>1800</v>
      </c>
      <c r="T90" s="13">
        <v>1</v>
      </c>
      <c r="U90" s="13">
        <v>50</v>
      </c>
      <c r="V90" s="13">
        <v>150</v>
      </c>
      <c r="W90" s="13" t="s">
        <v>533</v>
      </c>
      <c r="X90" s="11" t="s">
        <v>534</v>
      </c>
      <c r="Y90" s="10"/>
    </row>
    <row r="91" s="1" customFormat="1" ht="45" spans="1:25">
      <c r="A91" s="9">
        <v>85</v>
      </c>
      <c r="B91" s="9" t="s">
        <v>147</v>
      </c>
      <c r="C91" s="10" t="s">
        <v>148</v>
      </c>
      <c r="D91" s="11" t="s">
        <v>535</v>
      </c>
      <c r="E91" s="13" t="s">
        <v>380</v>
      </c>
      <c r="F91" s="11" t="s">
        <v>536</v>
      </c>
      <c r="G91" s="11" t="s">
        <v>537</v>
      </c>
      <c r="H91" s="11" t="s">
        <v>92</v>
      </c>
      <c r="I91" s="11" t="s">
        <v>536</v>
      </c>
      <c r="J91" s="37">
        <v>45352</v>
      </c>
      <c r="K91" s="37">
        <v>45597</v>
      </c>
      <c r="L91" s="15" t="s">
        <v>383</v>
      </c>
      <c r="M91" s="11" t="s">
        <v>538</v>
      </c>
      <c r="N91" s="10">
        <f t="shared" si="1"/>
        <v>30</v>
      </c>
      <c r="O91" s="55">
        <v>20</v>
      </c>
      <c r="P91" s="13">
        <v>10</v>
      </c>
      <c r="Q91" s="13">
        <v>1</v>
      </c>
      <c r="R91" s="13">
        <v>267</v>
      </c>
      <c r="S91" s="13">
        <v>1083</v>
      </c>
      <c r="T91" s="13">
        <v>1</v>
      </c>
      <c r="U91" s="13">
        <v>73</v>
      </c>
      <c r="V91" s="13">
        <v>306</v>
      </c>
      <c r="W91" s="13" t="s">
        <v>539</v>
      </c>
      <c r="X91" s="13" t="s">
        <v>540</v>
      </c>
      <c r="Y91" s="10"/>
    </row>
    <row r="92" s="1" customFormat="1" ht="45" spans="1:25">
      <c r="A92" s="9">
        <v>86</v>
      </c>
      <c r="B92" s="9" t="s">
        <v>147</v>
      </c>
      <c r="C92" s="10" t="s">
        <v>148</v>
      </c>
      <c r="D92" s="11" t="s">
        <v>535</v>
      </c>
      <c r="E92" s="13" t="s">
        <v>380</v>
      </c>
      <c r="F92" s="11" t="s">
        <v>536</v>
      </c>
      <c r="G92" s="11" t="s">
        <v>541</v>
      </c>
      <c r="H92" s="11" t="s">
        <v>413</v>
      </c>
      <c r="I92" s="11" t="s">
        <v>536</v>
      </c>
      <c r="J92" s="37">
        <v>45352</v>
      </c>
      <c r="K92" s="37">
        <v>45597</v>
      </c>
      <c r="L92" s="15" t="s">
        <v>383</v>
      </c>
      <c r="M92" s="11" t="s">
        <v>542</v>
      </c>
      <c r="N92" s="10">
        <f t="shared" si="1"/>
        <v>20</v>
      </c>
      <c r="O92" s="55">
        <v>12</v>
      </c>
      <c r="P92" s="13">
        <v>8</v>
      </c>
      <c r="Q92" s="13">
        <v>1</v>
      </c>
      <c r="R92" s="13">
        <v>267</v>
      </c>
      <c r="S92" s="13">
        <v>1083</v>
      </c>
      <c r="T92" s="13">
        <v>1</v>
      </c>
      <c r="U92" s="13">
        <v>73</v>
      </c>
      <c r="V92" s="13">
        <v>306</v>
      </c>
      <c r="W92" s="13" t="s">
        <v>543</v>
      </c>
      <c r="X92" s="13" t="s">
        <v>544</v>
      </c>
      <c r="Y92" s="10"/>
    </row>
    <row r="93" s="1" customFormat="1" ht="45" spans="1:25">
      <c r="A93" s="9">
        <v>87</v>
      </c>
      <c r="B93" s="10" t="s">
        <v>76</v>
      </c>
      <c r="C93" s="10" t="s">
        <v>77</v>
      </c>
      <c r="D93" s="10" t="s">
        <v>99</v>
      </c>
      <c r="E93" s="13" t="s">
        <v>380</v>
      </c>
      <c r="F93" s="11" t="s">
        <v>536</v>
      </c>
      <c r="G93" s="11" t="s">
        <v>545</v>
      </c>
      <c r="H93" s="11" t="s">
        <v>92</v>
      </c>
      <c r="I93" s="11" t="s">
        <v>536</v>
      </c>
      <c r="J93" s="37">
        <v>45352</v>
      </c>
      <c r="K93" s="37">
        <v>45597</v>
      </c>
      <c r="L93" s="15" t="s">
        <v>383</v>
      </c>
      <c r="M93" s="11" t="s">
        <v>546</v>
      </c>
      <c r="N93" s="10">
        <f t="shared" si="1"/>
        <v>30</v>
      </c>
      <c r="O93" s="55">
        <v>18</v>
      </c>
      <c r="P93" s="13">
        <v>12</v>
      </c>
      <c r="Q93" s="13">
        <v>1</v>
      </c>
      <c r="R93" s="13">
        <v>267</v>
      </c>
      <c r="S93" s="13">
        <v>1083</v>
      </c>
      <c r="T93" s="13">
        <v>1</v>
      </c>
      <c r="U93" s="13">
        <v>73</v>
      </c>
      <c r="V93" s="13">
        <v>306</v>
      </c>
      <c r="W93" s="13" t="s">
        <v>547</v>
      </c>
      <c r="X93" s="13" t="s">
        <v>544</v>
      </c>
      <c r="Y93" s="10"/>
    </row>
    <row r="94" s="1" customFormat="1" ht="45" spans="1:25">
      <c r="A94" s="9">
        <v>88</v>
      </c>
      <c r="B94" s="10" t="s">
        <v>76</v>
      </c>
      <c r="C94" s="10" t="s">
        <v>77</v>
      </c>
      <c r="D94" s="10" t="s">
        <v>99</v>
      </c>
      <c r="E94" s="13" t="s">
        <v>380</v>
      </c>
      <c r="F94" s="11" t="s">
        <v>536</v>
      </c>
      <c r="G94" s="11" t="s">
        <v>548</v>
      </c>
      <c r="H94" s="11" t="s">
        <v>413</v>
      </c>
      <c r="I94" s="11" t="s">
        <v>536</v>
      </c>
      <c r="J94" s="37">
        <v>45352</v>
      </c>
      <c r="K94" s="37">
        <v>45597</v>
      </c>
      <c r="L94" s="15" t="s">
        <v>383</v>
      </c>
      <c r="M94" s="11" t="s">
        <v>549</v>
      </c>
      <c r="N94" s="10">
        <f t="shared" si="1"/>
        <v>30</v>
      </c>
      <c r="O94" s="55">
        <v>15</v>
      </c>
      <c r="P94" s="13">
        <v>15</v>
      </c>
      <c r="Q94" s="13">
        <v>1</v>
      </c>
      <c r="R94" s="13">
        <v>267</v>
      </c>
      <c r="S94" s="13">
        <v>1083</v>
      </c>
      <c r="T94" s="13">
        <v>1</v>
      </c>
      <c r="U94" s="13">
        <v>73</v>
      </c>
      <c r="V94" s="13">
        <v>306</v>
      </c>
      <c r="W94" s="13" t="s">
        <v>550</v>
      </c>
      <c r="X94" s="13" t="s">
        <v>544</v>
      </c>
      <c r="Y94" s="10"/>
    </row>
    <row r="95" s="1" customFormat="1" ht="78.75" spans="1:25">
      <c r="A95" s="9">
        <v>89</v>
      </c>
      <c r="B95" s="10" t="s">
        <v>76</v>
      </c>
      <c r="C95" s="10" t="s">
        <v>77</v>
      </c>
      <c r="D95" s="11" t="s">
        <v>78</v>
      </c>
      <c r="E95" s="10" t="s">
        <v>380</v>
      </c>
      <c r="F95" s="12" t="s">
        <v>551</v>
      </c>
      <c r="G95" s="12" t="s">
        <v>552</v>
      </c>
      <c r="H95" s="12" t="s">
        <v>389</v>
      </c>
      <c r="I95" s="12" t="s">
        <v>553</v>
      </c>
      <c r="J95" s="37">
        <v>45352</v>
      </c>
      <c r="K95" s="37">
        <v>45597</v>
      </c>
      <c r="L95" s="15" t="s">
        <v>383</v>
      </c>
      <c r="M95" s="12" t="s">
        <v>554</v>
      </c>
      <c r="N95" s="10">
        <f t="shared" si="1"/>
        <v>45</v>
      </c>
      <c r="O95" s="36">
        <v>45</v>
      </c>
      <c r="P95" s="12">
        <v>0</v>
      </c>
      <c r="Q95" s="12">
        <v>1</v>
      </c>
      <c r="R95" s="9">
        <v>201</v>
      </c>
      <c r="S95" s="9">
        <v>648</v>
      </c>
      <c r="T95" s="9">
        <v>1</v>
      </c>
      <c r="U95" s="9">
        <v>59</v>
      </c>
      <c r="V95" s="9">
        <v>203</v>
      </c>
      <c r="W95" s="12" t="s">
        <v>555</v>
      </c>
      <c r="X95" s="12" t="s">
        <v>556</v>
      </c>
      <c r="Y95" s="10"/>
    </row>
    <row r="96" s="1" customFormat="1" ht="90" spans="1:25">
      <c r="A96" s="9">
        <v>90</v>
      </c>
      <c r="B96" s="10" t="s">
        <v>76</v>
      </c>
      <c r="C96" s="10" t="s">
        <v>77</v>
      </c>
      <c r="D96" s="10" t="s">
        <v>130</v>
      </c>
      <c r="E96" s="10" t="s">
        <v>380</v>
      </c>
      <c r="F96" s="12" t="s">
        <v>551</v>
      </c>
      <c r="G96" s="12" t="s">
        <v>557</v>
      </c>
      <c r="H96" s="12" t="s">
        <v>396</v>
      </c>
      <c r="I96" s="12" t="s">
        <v>558</v>
      </c>
      <c r="J96" s="37">
        <v>45352</v>
      </c>
      <c r="K96" s="37">
        <v>45597</v>
      </c>
      <c r="L96" s="15" t="s">
        <v>383</v>
      </c>
      <c r="M96" s="12" t="s">
        <v>559</v>
      </c>
      <c r="N96" s="10">
        <f t="shared" si="1"/>
        <v>20</v>
      </c>
      <c r="O96" s="36">
        <v>20</v>
      </c>
      <c r="P96" s="12">
        <v>0</v>
      </c>
      <c r="Q96" s="12">
        <v>1</v>
      </c>
      <c r="R96" s="9">
        <v>215</v>
      </c>
      <c r="S96" s="9">
        <v>717</v>
      </c>
      <c r="T96" s="9">
        <v>1</v>
      </c>
      <c r="U96" s="9">
        <v>65</v>
      </c>
      <c r="V96" s="9">
        <v>223</v>
      </c>
      <c r="W96" s="12" t="s">
        <v>560</v>
      </c>
      <c r="X96" s="12" t="s">
        <v>561</v>
      </c>
      <c r="Y96" s="10"/>
    </row>
    <row r="97" s="1" customFormat="1" ht="45" spans="1:25">
      <c r="A97" s="9">
        <v>91</v>
      </c>
      <c r="B97" s="10" t="s">
        <v>76</v>
      </c>
      <c r="C97" s="10" t="s">
        <v>77</v>
      </c>
      <c r="D97" s="10" t="s">
        <v>130</v>
      </c>
      <c r="E97" s="10" t="s">
        <v>380</v>
      </c>
      <c r="F97" s="10" t="s">
        <v>562</v>
      </c>
      <c r="G97" s="10" t="s">
        <v>563</v>
      </c>
      <c r="H97" s="10" t="s">
        <v>92</v>
      </c>
      <c r="I97" s="10" t="s">
        <v>564</v>
      </c>
      <c r="J97" s="37">
        <v>45352</v>
      </c>
      <c r="K97" s="37">
        <v>45597</v>
      </c>
      <c r="L97" s="15" t="s">
        <v>383</v>
      </c>
      <c r="M97" s="10" t="s">
        <v>565</v>
      </c>
      <c r="N97" s="10">
        <f t="shared" si="1"/>
        <v>50</v>
      </c>
      <c r="O97" s="24">
        <v>50</v>
      </c>
      <c r="P97" s="10">
        <v>0</v>
      </c>
      <c r="Q97" s="10">
        <v>1</v>
      </c>
      <c r="R97" s="10">
        <v>330</v>
      </c>
      <c r="S97" s="10">
        <v>1140</v>
      </c>
      <c r="T97" s="10">
        <v>0</v>
      </c>
      <c r="U97" s="10">
        <v>44</v>
      </c>
      <c r="V97" s="10">
        <v>130</v>
      </c>
      <c r="W97" s="10" t="s">
        <v>566</v>
      </c>
      <c r="X97" s="15" t="s">
        <v>567</v>
      </c>
      <c r="Y97" s="10"/>
    </row>
    <row r="98" s="1" customFormat="1" ht="45" spans="1:25">
      <c r="A98" s="9">
        <v>92</v>
      </c>
      <c r="B98" s="10" t="s">
        <v>76</v>
      </c>
      <c r="C98" s="10" t="s">
        <v>77</v>
      </c>
      <c r="D98" s="11" t="s">
        <v>78</v>
      </c>
      <c r="E98" s="10" t="s">
        <v>568</v>
      </c>
      <c r="F98" s="10" t="s">
        <v>569</v>
      </c>
      <c r="G98" s="10" t="s">
        <v>570</v>
      </c>
      <c r="H98" s="10" t="s">
        <v>571</v>
      </c>
      <c r="I98" s="10" t="s">
        <v>569</v>
      </c>
      <c r="J98" s="37">
        <v>45352</v>
      </c>
      <c r="K98" s="37">
        <v>45597</v>
      </c>
      <c r="L98" s="15" t="s">
        <v>383</v>
      </c>
      <c r="M98" s="10" t="s">
        <v>572</v>
      </c>
      <c r="N98" s="10">
        <f t="shared" si="1"/>
        <v>30</v>
      </c>
      <c r="O98" s="24">
        <v>30</v>
      </c>
      <c r="P98" s="10">
        <v>0</v>
      </c>
      <c r="Q98" s="10">
        <v>1</v>
      </c>
      <c r="R98" s="10">
        <v>68</v>
      </c>
      <c r="S98" s="10">
        <v>269</v>
      </c>
      <c r="T98" s="10">
        <v>1</v>
      </c>
      <c r="U98" s="10">
        <v>14</v>
      </c>
      <c r="V98" s="10">
        <v>66</v>
      </c>
      <c r="W98" s="10" t="s">
        <v>555</v>
      </c>
      <c r="X98" s="10" t="s">
        <v>573</v>
      </c>
      <c r="Y98" s="10"/>
    </row>
    <row r="99" s="1" customFormat="1" ht="45" spans="1:25">
      <c r="A99" s="9">
        <v>93</v>
      </c>
      <c r="B99" s="10" t="s">
        <v>76</v>
      </c>
      <c r="C99" s="10" t="s">
        <v>77</v>
      </c>
      <c r="D99" s="10" t="s">
        <v>130</v>
      </c>
      <c r="E99" s="10" t="s">
        <v>568</v>
      </c>
      <c r="F99" s="10" t="s">
        <v>569</v>
      </c>
      <c r="G99" s="10" t="s">
        <v>574</v>
      </c>
      <c r="H99" s="10" t="s">
        <v>92</v>
      </c>
      <c r="I99" s="10" t="s">
        <v>569</v>
      </c>
      <c r="J99" s="37">
        <v>45352</v>
      </c>
      <c r="K99" s="37">
        <v>45597</v>
      </c>
      <c r="L99" s="15" t="s">
        <v>383</v>
      </c>
      <c r="M99" s="10" t="s">
        <v>575</v>
      </c>
      <c r="N99" s="10">
        <f t="shared" si="1"/>
        <v>20</v>
      </c>
      <c r="O99" s="24">
        <v>20</v>
      </c>
      <c r="P99" s="10">
        <v>0</v>
      </c>
      <c r="Q99" s="10">
        <v>1</v>
      </c>
      <c r="R99" s="10">
        <v>89</v>
      </c>
      <c r="S99" s="10">
        <v>350</v>
      </c>
      <c r="T99" s="10">
        <v>1</v>
      </c>
      <c r="U99" s="10">
        <v>8</v>
      </c>
      <c r="V99" s="10">
        <v>20</v>
      </c>
      <c r="W99" s="10" t="s">
        <v>402</v>
      </c>
      <c r="X99" s="10" t="s">
        <v>576</v>
      </c>
      <c r="Y99" s="10"/>
    </row>
    <row r="100" s="1" customFormat="1" ht="56.25" spans="1:25">
      <c r="A100" s="9">
        <v>94</v>
      </c>
      <c r="B100" s="10" t="s">
        <v>76</v>
      </c>
      <c r="C100" s="10" t="s">
        <v>77</v>
      </c>
      <c r="D100" s="11" t="s">
        <v>78</v>
      </c>
      <c r="E100" s="10" t="s">
        <v>380</v>
      </c>
      <c r="F100" s="10" t="s">
        <v>577</v>
      </c>
      <c r="G100" s="10" t="s">
        <v>578</v>
      </c>
      <c r="H100" s="10" t="s">
        <v>413</v>
      </c>
      <c r="I100" s="10" t="s">
        <v>579</v>
      </c>
      <c r="J100" s="37">
        <v>45383</v>
      </c>
      <c r="K100" s="37">
        <v>45536</v>
      </c>
      <c r="L100" s="15" t="s">
        <v>383</v>
      </c>
      <c r="M100" s="10" t="s">
        <v>580</v>
      </c>
      <c r="N100" s="10">
        <f t="shared" si="1"/>
        <v>234</v>
      </c>
      <c r="O100" s="24">
        <v>50</v>
      </c>
      <c r="P100" s="10">
        <v>184</v>
      </c>
      <c r="Q100" s="10">
        <v>1</v>
      </c>
      <c r="R100" s="10">
        <v>907</v>
      </c>
      <c r="S100" s="10">
        <v>4120</v>
      </c>
      <c r="T100" s="10">
        <v>1</v>
      </c>
      <c r="U100" s="10">
        <v>197</v>
      </c>
      <c r="V100" s="10">
        <v>552</v>
      </c>
      <c r="W100" s="10" t="s">
        <v>581</v>
      </c>
      <c r="X100" s="10" t="s">
        <v>582</v>
      </c>
      <c r="Y100" s="10"/>
    </row>
    <row r="101" s="1" customFormat="1" ht="56.25" spans="1:25">
      <c r="A101" s="9">
        <v>95</v>
      </c>
      <c r="B101" s="9" t="s">
        <v>147</v>
      </c>
      <c r="C101" s="15" t="s">
        <v>418</v>
      </c>
      <c r="D101" s="15" t="s">
        <v>419</v>
      </c>
      <c r="E101" s="10" t="s">
        <v>380</v>
      </c>
      <c r="F101" s="10" t="s">
        <v>583</v>
      </c>
      <c r="G101" s="10" t="s">
        <v>584</v>
      </c>
      <c r="H101" s="10" t="s">
        <v>92</v>
      </c>
      <c r="I101" s="10" t="s">
        <v>577</v>
      </c>
      <c r="J101" s="37">
        <v>45383</v>
      </c>
      <c r="K101" s="37">
        <v>45597</v>
      </c>
      <c r="L101" s="15" t="s">
        <v>383</v>
      </c>
      <c r="M101" s="10" t="s">
        <v>585</v>
      </c>
      <c r="N101" s="10">
        <f t="shared" si="1"/>
        <v>42</v>
      </c>
      <c r="O101" s="24">
        <v>20</v>
      </c>
      <c r="P101" s="10">
        <v>22</v>
      </c>
      <c r="Q101" s="10">
        <v>1</v>
      </c>
      <c r="R101" s="10">
        <v>500</v>
      </c>
      <c r="S101" s="10">
        <v>2206</v>
      </c>
      <c r="T101" s="10">
        <v>1</v>
      </c>
      <c r="U101" s="10">
        <v>197</v>
      </c>
      <c r="V101" s="10">
        <v>552</v>
      </c>
      <c r="W101" s="10" t="s">
        <v>586</v>
      </c>
      <c r="X101" s="10" t="s">
        <v>587</v>
      </c>
      <c r="Y101" s="10"/>
    </row>
    <row r="102" s="1" customFormat="1" ht="67.5" spans="1:25">
      <c r="A102" s="9">
        <v>96</v>
      </c>
      <c r="B102" s="10" t="s">
        <v>76</v>
      </c>
      <c r="C102" s="10" t="s">
        <v>77</v>
      </c>
      <c r="D102" s="10" t="s">
        <v>99</v>
      </c>
      <c r="E102" s="30" t="s">
        <v>588</v>
      </c>
      <c r="F102" s="30" t="s">
        <v>589</v>
      </c>
      <c r="G102" s="16" t="s">
        <v>590</v>
      </c>
      <c r="H102" s="9" t="s">
        <v>92</v>
      </c>
      <c r="I102" s="16" t="s">
        <v>591</v>
      </c>
      <c r="J102" s="37">
        <v>45474</v>
      </c>
      <c r="K102" s="37">
        <v>45627</v>
      </c>
      <c r="L102" s="16" t="s">
        <v>592</v>
      </c>
      <c r="M102" s="9" t="s">
        <v>593</v>
      </c>
      <c r="N102" s="10">
        <f t="shared" si="1"/>
        <v>110</v>
      </c>
      <c r="O102" s="38">
        <v>50</v>
      </c>
      <c r="P102" s="16">
        <v>60</v>
      </c>
      <c r="Q102" s="16">
        <v>1</v>
      </c>
      <c r="R102" s="16">
        <v>320</v>
      </c>
      <c r="S102" s="16">
        <v>890</v>
      </c>
      <c r="T102" s="16">
        <v>1</v>
      </c>
      <c r="U102" s="16">
        <v>9</v>
      </c>
      <c r="V102" s="16">
        <v>40</v>
      </c>
      <c r="W102" s="9" t="s">
        <v>594</v>
      </c>
      <c r="X102" s="9" t="s">
        <v>595</v>
      </c>
      <c r="Y102" s="10"/>
    </row>
    <row r="103" s="1" customFormat="1" ht="67.5" spans="1:25">
      <c r="A103" s="9">
        <v>97</v>
      </c>
      <c r="B103" s="10" t="s">
        <v>76</v>
      </c>
      <c r="C103" s="10" t="s">
        <v>77</v>
      </c>
      <c r="D103" s="10" t="s">
        <v>130</v>
      </c>
      <c r="E103" s="15" t="s">
        <v>588</v>
      </c>
      <c r="F103" s="15" t="s">
        <v>596</v>
      </c>
      <c r="G103" s="15" t="s">
        <v>597</v>
      </c>
      <c r="H103" s="15" t="s">
        <v>92</v>
      </c>
      <c r="I103" s="15" t="s">
        <v>598</v>
      </c>
      <c r="J103" s="33">
        <v>45352</v>
      </c>
      <c r="K103" s="33">
        <v>45627</v>
      </c>
      <c r="L103" s="15" t="s">
        <v>599</v>
      </c>
      <c r="M103" s="15" t="s">
        <v>600</v>
      </c>
      <c r="N103" s="10">
        <f t="shared" si="1"/>
        <v>60</v>
      </c>
      <c r="O103" s="32">
        <v>48</v>
      </c>
      <c r="P103" s="15">
        <v>12</v>
      </c>
      <c r="Q103" s="15">
        <v>1</v>
      </c>
      <c r="R103" s="15">
        <v>485</v>
      </c>
      <c r="S103" s="15">
        <v>2280</v>
      </c>
      <c r="T103" s="15">
        <v>0</v>
      </c>
      <c r="U103" s="15">
        <v>85</v>
      </c>
      <c r="V103" s="15">
        <v>280</v>
      </c>
      <c r="W103" s="15" t="s">
        <v>601</v>
      </c>
      <c r="X103" s="15" t="s">
        <v>602</v>
      </c>
      <c r="Y103" s="10"/>
    </row>
    <row r="104" s="1" customFormat="1" ht="90" spans="1:25">
      <c r="A104" s="9">
        <v>98</v>
      </c>
      <c r="B104" s="9" t="s">
        <v>147</v>
      </c>
      <c r="C104" s="10" t="s">
        <v>148</v>
      </c>
      <c r="D104" s="9" t="s">
        <v>149</v>
      </c>
      <c r="E104" s="9" t="s">
        <v>588</v>
      </c>
      <c r="F104" s="9" t="s">
        <v>603</v>
      </c>
      <c r="G104" s="9" t="s">
        <v>604</v>
      </c>
      <c r="H104" s="9" t="s">
        <v>396</v>
      </c>
      <c r="I104" s="9" t="s">
        <v>605</v>
      </c>
      <c r="J104" s="34">
        <v>45383</v>
      </c>
      <c r="K104" s="34">
        <v>45444</v>
      </c>
      <c r="L104" s="9" t="s">
        <v>606</v>
      </c>
      <c r="M104" s="9" t="s">
        <v>607</v>
      </c>
      <c r="N104" s="10">
        <f t="shared" si="1"/>
        <v>10</v>
      </c>
      <c r="O104" s="35">
        <v>5</v>
      </c>
      <c r="P104" s="9">
        <v>5</v>
      </c>
      <c r="Q104" s="9">
        <v>1</v>
      </c>
      <c r="R104" s="9">
        <v>40</v>
      </c>
      <c r="S104" s="9">
        <v>280</v>
      </c>
      <c r="T104" s="9">
        <v>1</v>
      </c>
      <c r="U104" s="9">
        <v>12</v>
      </c>
      <c r="V104" s="9">
        <v>60</v>
      </c>
      <c r="W104" s="9" t="s">
        <v>608</v>
      </c>
      <c r="X104" s="9" t="s">
        <v>609</v>
      </c>
      <c r="Y104" s="10"/>
    </row>
    <row r="105" s="1" customFormat="1" ht="78.75" spans="1:25">
      <c r="A105" s="9">
        <v>99</v>
      </c>
      <c r="B105" s="10" t="s">
        <v>76</v>
      </c>
      <c r="C105" s="10" t="s">
        <v>77</v>
      </c>
      <c r="D105" s="11" t="s">
        <v>78</v>
      </c>
      <c r="E105" s="15" t="s">
        <v>588</v>
      </c>
      <c r="F105" s="15" t="s">
        <v>610</v>
      </c>
      <c r="G105" s="15" t="s">
        <v>611</v>
      </c>
      <c r="H105" s="15" t="s">
        <v>82</v>
      </c>
      <c r="I105" s="15" t="s">
        <v>610</v>
      </c>
      <c r="J105" s="35" t="s">
        <v>102</v>
      </c>
      <c r="K105" s="35" t="s">
        <v>95</v>
      </c>
      <c r="L105" s="15" t="s">
        <v>592</v>
      </c>
      <c r="M105" s="15" t="s">
        <v>612</v>
      </c>
      <c r="N105" s="10">
        <f t="shared" si="1"/>
        <v>210</v>
      </c>
      <c r="O105" s="32">
        <v>105</v>
      </c>
      <c r="P105" s="15">
        <v>105</v>
      </c>
      <c r="Q105" s="15">
        <v>1</v>
      </c>
      <c r="R105" s="15">
        <v>1136</v>
      </c>
      <c r="S105" s="15">
        <v>4836</v>
      </c>
      <c r="T105" s="15">
        <v>0</v>
      </c>
      <c r="U105" s="15">
        <v>135</v>
      </c>
      <c r="V105" s="15">
        <v>528</v>
      </c>
      <c r="W105" s="15" t="s">
        <v>613</v>
      </c>
      <c r="X105" s="15" t="s">
        <v>614</v>
      </c>
      <c r="Y105" s="10"/>
    </row>
    <row r="106" s="1" customFormat="1" ht="78.75" spans="1:25">
      <c r="A106" s="9">
        <v>100</v>
      </c>
      <c r="B106" s="10" t="s">
        <v>76</v>
      </c>
      <c r="C106" s="10" t="s">
        <v>77</v>
      </c>
      <c r="D106" s="10" t="s">
        <v>130</v>
      </c>
      <c r="E106" s="15" t="s">
        <v>588</v>
      </c>
      <c r="F106" s="15" t="s">
        <v>615</v>
      </c>
      <c r="G106" s="15" t="s">
        <v>616</v>
      </c>
      <c r="H106" s="15" t="s">
        <v>82</v>
      </c>
      <c r="I106" s="15" t="s">
        <v>617</v>
      </c>
      <c r="J106" s="33">
        <v>45323</v>
      </c>
      <c r="K106" s="33">
        <v>45566</v>
      </c>
      <c r="L106" s="15" t="s">
        <v>618</v>
      </c>
      <c r="M106" s="15" t="s">
        <v>619</v>
      </c>
      <c r="N106" s="10">
        <f t="shared" si="1"/>
        <v>360</v>
      </c>
      <c r="O106" s="32">
        <v>220</v>
      </c>
      <c r="P106" s="15">
        <v>140</v>
      </c>
      <c r="Q106" s="15">
        <v>1</v>
      </c>
      <c r="R106" s="15">
        <v>289</v>
      </c>
      <c r="S106" s="15">
        <v>1097</v>
      </c>
      <c r="T106" s="15">
        <v>1</v>
      </c>
      <c r="U106" s="15">
        <v>116</v>
      </c>
      <c r="V106" s="15">
        <v>453</v>
      </c>
      <c r="W106" s="15" t="s">
        <v>620</v>
      </c>
      <c r="X106" s="15" t="s">
        <v>621</v>
      </c>
      <c r="Y106" s="10"/>
    </row>
    <row r="107" s="1" customFormat="1" ht="78.75" spans="1:25">
      <c r="A107" s="9">
        <v>101</v>
      </c>
      <c r="B107" s="10" t="s">
        <v>76</v>
      </c>
      <c r="C107" s="10" t="s">
        <v>77</v>
      </c>
      <c r="D107" s="10" t="s">
        <v>89</v>
      </c>
      <c r="E107" s="15" t="s">
        <v>588</v>
      </c>
      <c r="F107" s="15" t="s">
        <v>622</v>
      </c>
      <c r="G107" s="15" t="s">
        <v>623</v>
      </c>
      <c r="H107" s="15" t="s">
        <v>396</v>
      </c>
      <c r="I107" s="15" t="s">
        <v>624</v>
      </c>
      <c r="J107" s="33">
        <v>45292</v>
      </c>
      <c r="K107" s="33">
        <v>45627</v>
      </c>
      <c r="L107" s="15" t="s">
        <v>592</v>
      </c>
      <c r="M107" s="15" t="s">
        <v>625</v>
      </c>
      <c r="N107" s="10">
        <f t="shared" si="1"/>
        <v>450</v>
      </c>
      <c r="O107" s="32">
        <v>150</v>
      </c>
      <c r="P107" s="15">
        <v>300</v>
      </c>
      <c r="Q107" s="15">
        <v>1</v>
      </c>
      <c r="R107" s="15">
        <v>309</v>
      </c>
      <c r="S107" s="15">
        <v>1317</v>
      </c>
      <c r="T107" s="15">
        <v>1</v>
      </c>
      <c r="U107" s="15">
        <v>91</v>
      </c>
      <c r="V107" s="15">
        <v>370</v>
      </c>
      <c r="W107" s="15" t="s">
        <v>626</v>
      </c>
      <c r="X107" s="15" t="s">
        <v>627</v>
      </c>
      <c r="Y107" s="10"/>
    </row>
    <row r="108" s="1" customFormat="1" ht="78.75" spans="1:25">
      <c r="A108" s="9">
        <v>102</v>
      </c>
      <c r="B108" s="10" t="s">
        <v>76</v>
      </c>
      <c r="C108" s="10" t="s">
        <v>77</v>
      </c>
      <c r="D108" s="11" t="s">
        <v>78</v>
      </c>
      <c r="E108" s="15" t="s">
        <v>588</v>
      </c>
      <c r="F108" s="15" t="s">
        <v>628</v>
      </c>
      <c r="G108" s="15" t="s">
        <v>629</v>
      </c>
      <c r="H108" s="15" t="s">
        <v>396</v>
      </c>
      <c r="I108" s="15" t="s">
        <v>630</v>
      </c>
      <c r="J108" s="33">
        <v>45505</v>
      </c>
      <c r="K108" s="33">
        <v>45627</v>
      </c>
      <c r="L108" s="15" t="s">
        <v>592</v>
      </c>
      <c r="M108" s="15" t="s">
        <v>631</v>
      </c>
      <c r="N108" s="10">
        <f t="shared" si="1"/>
        <v>120</v>
      </c>
      <c r="O108" s="32">
        <v>80</v>
      </c>
      <c r="P108" s="15">
        <v>40</v>
      </c>
      <c r="Q108" s="15">
        <v>1</v>
      </c>
      <c r="R108" s="15">
        <v>810</v>
      </c>
      <c r="S108" s="15">
        <v>3131</v>
      </c>
      <c r="T108" s="15">
        <v>1</v>
      </c>
      <c r="U108" s="15">
        <v>208</v>
      </c>
      <c r="V108" s="15">
        <v>735</v>
      </c>
      <c r="W108" s="15" t="s">
        <v>632</v>
      </c>
      <c r="X108" s="15" t="s">
        <v>633</v>
      </c>
      <c r="Y108" s="10"/>
    </row>
    <row r="109" s="1" customFormat="1" ht="67.5" spans="1:25">
      <c r="A109" s="9">
        <v>103</v>
      </c>
      <c r="B109" s="10" t="s">
        <v>76</v>
      </c>
      <c r="C109" s="10" t="s">
        <v>77</v>
      </c>
      <c r="D109" s="10" t="s">
        <v>99</v>
      </c>
      <c r="E109" s="15" t="s">
        <v>588</v>
      </c>
      <c r="F109" s="15" t="s">
        <v>634</v>
      </c>
      <c r="G109" s="15" t="s">
        <v>635</v>
      </c>
      <c r="H109" s="15" t="s">
        <v>92</v>
      </c>
      <c r="I109" s="15" t="s">
        <v>636</v>
      </c>
      <c r="J109" s="33">
        <v>45352</v>
      </c>
      <c r="K109" s="33">
        <v>45627</v>
      </c>
      <c r="L109" s="15" t="s">
        <v>592</v>
      </c>
      <c r="M109" s="15" t="s">
        <v>637</v>
      </c>
      <c r="N109" s="10">
        <f t="shared" si="1"/>
        <v>200</v>
      </c>
      <c r="O109" s="32">
        <v>50</v>
      </c>
      <c r="P109" s="15">
        <v>150</v>
      </c>
      <c r="Q109" s="15">
        <v>1</v>
      </c>
      <c r="R109" s="15">
        <v>650</v>
      </c>
      <c r="S109" s="15">
        <v>2680</v>
      </c>
      <c r="T109" s="15">
        <v>1</v>
      </c>
      <c r="U109" s="15">
        <v>67</v>
      </c>
      <c r="V109" s="15">
        <v>237</v>
      </c>
      <c r="W109" s="15" t="s">
        <v>638</v>
      </c>
      <c r="X109" s="15" t="s">
        <v>639</v>
      </c>
      <c r="Y109" s="10"/>
    </row>
    <row r="110" s="1" customFormat="1" ht="123.75" spans="1:25">
      <c r="A110" s="9">
        <v>104</v>
      </c>
      <c r="B110" s="10" t="s">
        <v>76</v>
      </c>
      <c r="C110" s="10" t="s">
        <v>77</v>
      </c>
      <c r="D110" s="10" t="s">
        <v>130</v>
      </c>
      <c r="E110" s="15" t="s">
        <v>588</v>
      </c>
      <c r="F110" s="15" t="s">
        <v>640</v>
      </c>
      <c r="G110" s="15" t="s">
        <v>641</v>
      </c>
      <c r="H110" s="15" t="s">
        <v>82</v>
      </c>
      <c r="I110" s="15" t="s">
        <v>642</v>
      </c>
      <c r="J110" s="33">
        <v>45352</v>
      </c>
      <c r="K110" s="33">
        <v>45627</v>
      </c>
      <c r="L110" s="15" t="s">
        <v>592</v>
      </c>
      <c r="M110" s="15" t="s">
        <v>643</v>
      </c>
      <c r="N110" s="10">
        <f t="shared" si="1"/>
        <v>240</v>
      </c>
      <c r="O110" s="32">
        <v>200</v>
      </c>
      <c r="P110" s="15">
        <v>40</v>
      </c>
      <c r="Q110" s="15">
        <v>1</v>
      </c>
      <c r="R110" s="15">
        <v>120</v>
      </c>
      <c r="S110" s="15">
        <v>576</v>
      </c>
      <c r="T110" s="15">
        <v>1</v>
      </c>
      <c r="U110" s="15">
        <v>90</v>
      </c>
      <c r="V110" s="15">
        <v>312</v>
      </c>
      <c r="W110" s="15" t="s">
        <v>644</v>
      </c>
      <c r="X110" s="15" t="s">
        <v>645</v>
      </c>
      <c r="Y110" s="10"/>
    </row>
    <row r="111" s="1" customFormat="1" ht="67.5" spans="1:25">
      <c r="A111" s="9">
        <v>105</v>
      </c>
      <c r="B111" s="10" t="s">
        <v>76</v>
      </c>
      <c r="C111" s="10" t="s">
        <v>77</v>
      </c>
      <c r="D111" s="11" t="s">
        <v>78</v>
      </c>
      <c r="E111" s="15" t="s">
        <v>588</v>
      </c>
      <c r="F111" s="15" t="s">
        <v>646</v>
      </c>
      <c r="G111" s="15" t="s">
        <v>647</v>
      </c>
      <c r="H111" s="15" t="s">
        <v>396</v>
      </c>
      <c r="I111" s="15" t="s">
        <v>648</v>
      </c>
      <c r="J111" s="33">
        <v>45323</v>
      </c>
      <c r="K111" s="33">
        <v>45627</v>
      </c>
      <c r="L111" s="15" t="s">
        <v>592</v>
      </c>
      <c r="M111" s="15" t="s">
        <v>649</v>
      </c>
      <c r="N111" s="10">
        <f t="shared" si="1"/>
        <v>133</v>
      </c>
      <c r="O111" s="32">
        <v>93</v>
      </c>
      <c r="P111" s="15">
        <v>40</v>
      </c>
      <c r="Q111" s="15">
        <v>7</v>
      </c>
      <c r="R111" s="15">
        <v>4238</v>
      </c>
      <c r="S111" s="15">
        <v>23600</v>
      </c>
      <c r="T111" s="15">
        <v>2</v>
      </c>
      <c r="U111" s="15">
        <v>199</v>
      </c>
      <c r="V111" s="15">
        <v>768</v>
      </c>
      <c r="W111" s="15" t="s">
        <v>650</v>
      </c>
      <c r="X111" s="9" t="s">
        <v>651</v>
      </c>
      <c r="Y111" s="10"/>
    </row>
    <row r="112" s="1" customFormat="1" ht="67.5" spans="1:25">
      <c r="A112" s="9">
        <v>106</v>
      </c>
      <c r="B112" s="10" t="s">
        <v>76</v>
      </c>
      <c r="C112" s="10" t="s">
        <v>77</v>
      </c>
      <c r="D112" s="10" t="s">
        <v>130</v>
      </c>
      <c r="E112" s="10" t="s">
        <v>588</v>
      </c>
      <c r="F112" s="10" t="s">
        <v>652</v>
      </c>
      <c r="G112" s="10" t="s">
        <v>653</v>
      </c>
      <c r="H112" s="10" t="s">
        <v>654</v>
      </c>
      <c r="I112" s="10" t="s">
        <v>655</v>
      </c>
      <c r="J112" s="25">
        <v>45536</v>
      </c>
      <c r="K112" s="25">
        <v>45597</v>
      </c>
      <c r="L112" s="10" t="s">
        <v>592</v>
      </c>
      <c r="M112" s="10" t="s">
        <v>656</v>
      </c>
      <c r="N112" s="10">
        <f t="shared" si="1"/>
        <v>50</v>
      </c>
      <c r="O112" s="24">
        <v>50</v>
      </c>
      <c r="P112" s="10">
        <v>0</v>
      </c>
      <c r="Q112" s="10">
        <v>1</v>
      </c>
      <c r="R112" s="10">
        <v>169</v>
      </c>
      <c r="S112" s="10">
        <v>736</v>
      </c>
      <c r="T112" s="10">
        <v>1</v>
      </c>
      <c r="U112" s="10">
        <v>25</v>
      </c>
      <c r="V112" s="10">
        <v>105</v>
      </c>
      <c r="W112" s="10" t="s">
        <v>657</v>
      </c>
      <c r="X112" s="10" t="s">
        <v>658</v>
      </c>
      <c r="Y112" s="10"/>
    </row>
    <row r="113" s="1" customFormat="1" ht="123.75" spans="1:25">
      <c r="A113" s="9">
        <v>107</v>
      </c>
      <c r="B113" s="10" t="s">
        <v>76</v>
      </c>
      <c r="C113" s="10" t="s">
        <v>77</v>
      </c>
      <c r="D113" s="10" t="s">
        <v>130</v>
      </c>
      <c r="E113" s="15" t="s">
        <v>588</v>
      </c>
      <c r="F113" s="15" t="s">
        <v>659</v>
      </c>
      <c r="G113" s="15" t="s">
        <v>660</v>
      </c>
      <c r="H113" s="15" t="s">
        <v>82</v>
      </c>
      <c r="I113" s="15" t="s">
        <v>661</v>
      </c>
      <c r="J113" s="33">
        <v>45352</v>
      </c>
      <c r="K113" s="33">
        <v>45627</v>
      </c>
      <c r="L113" s="15" t="s">
        <v>592</v>
      </c>
      <c r="M113" s="15" t="s">
        <v>662</v>
      </c>
      <c r="N113" s="10">
        <f t="shared" si="1"/>
        <v>440</v>
      </c>
      <c r="O113" s="56">
        <v>100</v>
      </c>
      <c r="P113" s="15">
        <v>340</v>
      </c>
      <c r="Q113" s="15">
        <v>1</v>
      </c>
      <c r="R113" s="15">
        <v>328</v>
      </c>
      <c r="S113" s="15">
        <v>1328</v>
      </c>
      <c r="T113" s="15">
        <v>1</v>
      </c>
      <c r="U113" s="15">
        <v>67</v>
      </c>
      <c r="V113" s="15">
        <v>245</v>
      </c>
      <c r="W113" s="15" t="s">
        <v>663</v>
      </c>
      <c r="X113" s="15" t="s">
        <v>664</v>
      </c>
      <c r="Y113" s="10"/>
    </row>
    <row r="114" s="1" customFormat="1" ht="78.75" spans="1:25">
      <c r="A114" s="9">
        <v>108</v>
      </c>
      <c r="B114" s="10" t="s">
        <v>76</v>
      </c>
      <c r="C114" s="10" t="s">
        <v>77</v>
      </c>
      <c r="D114" s="10" t="s">
        <v>99</v>
      </c>
      <c r="E114" s="15" t="s">
        <v>588</v>
      </c>
      <c r="F114" s="15" t="s">
        <v>665</v>
      </c>
      <c r="G114" s="15" t="s">
        <v>666</v>
      </c>
      <c r="H114" s="15" t="s">
        <v>667</v>
      </c>
      <c r="I114" s="15" t="s">
        <v>665</v>
      </c>
      <c r="J114" s="35" t="s">
        <v>102</v>
      </c>
      <c r="K114" s="35" t="s">
        <v>95</v>
      </c>
      <c r="L114" s="15" t="s">
        <v>592</v>
      </c>
      <c r="M114" s="15" t="s">
        <v>668</v>
      </c>
      <c r="N114" s="10">
        <f t="shared" si="1"/>
        <v>65</v>
      </c>
      <c r="O114" s="32">
        <v>48</v>
      </c>
      <c r="P114" s="15">
        <v>17</v>
      </c>
      <c r="Q114" s="15">
        <v>1</v>
      </c>
      <c r="R114" s="15">
        <v>448</v>
      </c>
      <c r="S114" s="15">
        <v>1716</v>
      </c>
      <c r="T114" s="15">
        <v>0</v>
      </c>
      <c r="U114" s="15">
        <v>23</v>
      </c>
      <c r="V114" s="15">
        <v>77</v>
      </c>
      <c r="W114" s="15" t="s">
        <v>669</v>
      </c>
      <c r="X114" s="15" t="s">
        <v>670</v>
      </c>
      <c r="Y114" s="10"/>
    </row>
    <row r="115" s="1" customFormat="1" ht="56.25" spans="1:25">
      <c r="A115" s="9">
        <v>109</v>
      </c>
      <c r="B115" s="10" t="s">
        <v>76</v>
      </c>
      <c r="C115" s="10" t="s">
        <v>77</v>
      </c>
      <c r="D115" s="11" t="s">
        <v>78</v>
      </c>
      <c r="E115" s="15" t="s">
        <v>588</v>
      </c>
      <c r="F115" s="15" t="s">
        <v>671</v>
      </c>
      <c r="G115" s="15" t="s">
        <v>672</v>
      </c>
      <c r="H115" s="15" t="s">
        <v>92</v>
      </c>
      <c r="I115" s="15" t="s">
        <v>673</v>
      </c>
      <c r="J115" s="33">
        <v>45323</v>
      </c>
      <c r="K115" s="33">
        <v>45627</v>
      </c>
      <c r="L115" s="15" t="s">
        <v>592</v>
      </c>
      <c r="M115" s="15" t="s">
        <v>674</v>
      </c>
      <c r="N115" s="10">
        <f t="shared" si="1"/>
        <v>10</v>
      </c>
      <c r="O115" s="32">
        <v>8</v>
      </c>
      <c r="P115" s="15">
        <v>2</v>
      </c>
      <c r="Q115" s="15">
        <v>1</v>
      </c>
      <c r="R115" s="15">
        <v>40</v>
      </c>
      <c r="S115" s="15">
        <v>160</v>
      </c>
      <c r="T115" s="15">
        <v>1</v>
      </c>
      <c r="U115" s="15">
        <v>4</v>
      </c>
      <c r="V115" s="15">
        <v>17</v>
      </c>
      <c r="W115" s="15" t="s">
        <v>675</v>
      </c>
      <c r="X115" s="9" t="s">
        <v>676</v>
      </c>
      <c r="Y115" s="10"/>
    </row>
    <row r="116" s="1" customFormat="1" ht="45" spans="1:25">
      <c r="A116" s="9">
        <v>110</v>
      </c>
      <c r="B116" s="10" t="s">
        <v>76</v>
      </c>
      <c r="C116" s="10" t="s">
        <v>77</v>
      </c>
      <c r="D116" s="15"/>
      <c r="E116" s="15" t="s">
        <v>588</v>
      </c>
      <c r="F116" s="15" t="s">
        <v>677</v>
      </c>
      <c r="G116" s="15" t="s">
        <v>678</v>
      </c>
      <c r="H116" s="15" t="s">
        <v>679</v>
      </c>
      <c r="I116" s="15" t="s">
        <v>677</v>
      </c>
      <c r="J116" s="33">
        <v>45444</v>
      </c>
      <c r="K116" s="33">
        <v>45627</v>
      </c>
      <c r="L116" s="15" t="s">
        <v>677</v>
      </c>
      <c r="M116" s="15" t="s">
        <v>680</v>
      </c>
      <c r="N116" s="10">
        <f t="shared" si="1"/>
        <v>80</v>
      </c>
      <c r="O116" s="32">
        <v>20</v>
      </c>
      <c r="P116" s="15">
        <v>60</v>
      </c>
      <c r="Q116" s="15">
        <v>1</v>
      </c>
      <c r="R116" s="15">
        <v>500</v>
      </c>
      <c r="S116" s="15">
        <v>2800</v>
      </c>
      <c r="T116" s="15">
        <v>1</v>
      </c>
      <c r="U116" s="15">
        <v>100</v>
      </c>
      <c r="V116" s="15">
        <v>312</v>
      </c>
      <c r="W116" s="15" t="s">
        <v>681</v>
      </c>
      <c r="X116" s="15" t="s">
        <v>682</v>
      </c>
      <c r="Y116" s="10"/>
    </row>
    <row r="117" s="1" customFormat="1" ht="45" spans="1:25">
      <c r="A117" s="9">
        <v>111</v>
      </c>
      <c r="B117" s="10" t="s">
        <v>76</v>
      </c>
      <c r="C117" s="10" t="s">
        <v>77</v>
      </c>
      <c r="D117" s="11" t="s">
        <v>78</v>
      </c>
      <c r="E117" s="15" t="s">
        <v>588</v>
      </c>
      <c r="F117" s="15" t="s">
        <v>683</v>
      </c>
      <c r="G117" s="15" t="s">
        <v>684</v>
      </c>
      <c r="H117" s="15" t="s">
        <v>667</v>
      </c>
      <c r="I117" s="15" t="s">
        <v>683</v>
      </c>
      <c r="J117" s="35" t="s">
        <v>102</v>
      </c>
      <c r="K117" s="35" t="s">
        <v>114</v>
      </c>
      <c r="L117" s="15" t="s">
        <v>592</v>
      </c>
      <c r="M117" s="15" t="s">
        <v>685</v>
      </c>
      <c r="N117" s="10">
        <f t="shared" si="1"/>
        <v>90</v>
      </c>
      <c r="O117" s="32">
        <v>50</v>
      </c>
      <c r="P117" s="15">
        <v>40</v>
      </c>
      <c r="Q117" s="15">
        <v>1</v>
      </c>
      <c r="R117" s="15">
        <v>596</v>
      </c>
      <c r="S117" s="15">
        <v>2446</v>
      </c>
      <c r="T117" s="15">
        <v>0</v>
      </c>
      <c r="U117" s="15">
        <v>107</v>
      </c>
      <c r="V117" s="15">
        <v>410</v>
      </c>
      <c r="W117" s="9" t="s">
        <v>686</v>
      </c>
      <c r="X117" s="9" t="s">
        <v>687</v>
      </c>
      <c r="Y117" s="10"/>
    </row>
    <row r="118" s="1" customFormat="1" ht="56.25" spans="1:25">
      <c r="A118" s="9">
        <v>112</v>
      </c>
      <c r="B118" s="9" t="s">
        <v>147</v>
      </c>
      <c r="C118" s="10" t="s">
        <v>148</v>
      </c>
      <c r="D118" s="9" t="s">
        <v>149</v>
      </c>
      <c r="E118" s="15" t="s">
        <v>588</v>
      </c>
      <c r="F118" s="15" t="s">
        <v>688</v>
      </c>
      <c r="G118" s="15" t="s">
        <v>689</v>
      </c>
      <c r="H118" s="15" t="s">
        <v>92</v>
      </c>
      <c r="I118" s="15" t="s">
        <v>690</v>
      </c>
      <c r="J118" s="35" t="s">
        <v>102</v>
      </c>
      <c r="K118" s="35" t="s">
        <v>95</v>
      </c>
      <c r="L118" s="15" t="s">
        <v>592</v>
      </c>
      <c r="M118" s="15" t="s">
        <v>691</v>
      </c>
      <c r="N118" s="10">
        <f t="shared" si="1"/>
        <v>300</v>
      </c>
      <c r="O118" s="32">
        <v>200</v>
      </c>
      <c r="P118" s="15">
        <v>100</v>
      </c>
      <c r="Q118" s="15">
        <v>1</v>
      </c>
      <c r="R118" s="15">
        <v>496</v>
      </c>
      <c r="S118" s="15">
        <v>2291</v>
      </c>
      <c r="T118" s="15">
        <v>0</v>
      </c>
      <c r="U118" s="15">
        <v>76</v>
      </c>
      <c r="V118" s="15">
        <v>314</v>
      </c>
      <c r="W118" s="9" t="s">
        <v>692</v>
      </c>
      <c r="X118" s="15" t="s">
        <v>693</v>
      </c>
      <c r="Y118" s="10"/>
    </row>
    <row r="119" s="1" customFormat="1" ht="67.5" spans="1:25">
      <c r="A119" s="9">
        <v>113</v>
      </c>
      <c r="B119" s="9" t="s">
        <v>147</v>
      </c>
      <c r="C119" s="10" t="s">
        <v>148</v>
      </c>
      <c r="D119" s="9" t="s">
        <v>149</v>
      </c>
      <c r="E119" s="15" t="s">
        <v>588</v>
      </c>
      <c r="F119" s="15" t="s">
        <v>694</v>
      </c>
      <c r="G119" s="15" t="s">
        <v>695</v>
      </c>
      <c r="H119" s="15" t="s">
        <v>92</v>
      </c>
      <c r="I119" s="15" t="s">
        <v>696</v>
      </c>
      <c r="J119" s="33">
        <v>45323</v>
      </c>
      <c r="K119" s="33">
        <v>45474</v>
      </c>
      <c r="L119" s="15" t="s">
        <v>592</v>
      </c>
      <c r="M119" s="15" t="s">
        <v>697</v>
      </c>
      <c r="N119" s="10">
        <f t="shared" si="1"/>
        <v>90</v>
      </c>
      <c r="O119" s="32">
        <v>50</v>
      </c>
      <c r="P119" s="15">
        <v>40</v>
      </c>
      <c r="Q119" s="15">
        <v>1</v>
      </c>
      <c r="R119" s="15">
        <v>200</v>
      </c>
      <c r="S119" s="15">
        <v>800</v>
      </c>
      <c r="T119" s="15">
        <v>0</v>
      </c>
      <c r="U119" s="15">
        <v>45</v>
      </c>
      <c r="V119" s="15">
        <v>170</v>
      </c>
      <c r="W119" s="15" t="s">
        <v>698</v>
      </c>
      <c r="X119" s="15" t="s">
        <v>699</v>
      </c>
      <c r="Y119" s="10"/>
    </row>
    <row r="120" s="1" customFormat="1" ht="45" spans="1:25">
      <c r="A120" s="9">
        <v>114</v>
      </c>
      <c r="B120" s="10" t="s">
        <v>76</v>
      </c>
      <c r="C120" s="10" t="s">
        <v>77</v>
      </c>
      <c r="D120" s="11" t="s">
        <v>78</v>
      </c>
      <c r="E120" s="15" t="s">
        <v>588</v>
      </c>
      <c r="F120" s="15" t="s">
        <v>700</v>
      </c>
      <c r="G120" s="15" t="s">
        <v>701</v>
      </c>
      <c r="H120" s="15" t="s">
        <v>92</v>
      </c>
      <c r="I120" s="15" t="s">
        <v>700</v>
      </c>
      <c r="J120" s="35" t="s">
        <v>702</v>
      </c>
      <c r="K120" s="35" t="s">
        <v>703</v>
      </c>
      <c r="L120" s="15" t="s">
        <v>592</v>
      </c>
      <c r="M120" s="15" t="s">
        <v>704</v>
      </c>
      <c r="N120" s="10">
        <f t="shared" si="1"/>
        <v>70</v>
      </c>
      <c r="O120" s="32">
        <v>60</v>
      </c>
      <c r="P120" s="15">
        <v>10</v>
      </c>
      <c r="Q120" s="15">
        <v>1</v>
      </c>
      <c r="R120" s="15">
        <v>58</v>
      </c>
      <c r="S120" s="15">
        <v>248</v>
      </c>
      <c r="T120" s="15">
        <v>0</v>
      </c>
      <c r="U120" s="15">
        <v>8</v>
      </c>
      <c r="V120" s="15">
        <v>42</v>
      </c>
      <c r="W120" s="9" t="s">
        <v>705</v>
      </c>
      <c r="X120" s="9" t="s">
        <v>706</v>
      </c>
      <c r="Y120" s="10"/>
    </row>
    <row r="121" s="1" customFormat="1" ht="56.25" spans="1:25">
      <c r="A121" s="9">
        <v>115</v>
      </c>
      <c r="B121" s="10" t="s">
        <v>76</v>
      </c>
      <c r="C121" s="10" t="s">
        <v>77</v>
      </c>
      <c r="D121" s="10" t="s">
        <v>130</v>
      </c>
      <c r="E121" s="9" t="s">
        <v>588</v>
      </c>
      <c r="F121" s="9" t="s">
        <v>707</v>
      </c>
      <c r="G121" s="9" t="s">
        <v>708</v>
      </c>
      <c r="H121" s="9" t="s">
        <v>92</v>
      </c>
      <c r="I121" s="9" t="s">
        <v>707</v>
      </c>
      <c r="J121" s="35" t="s">
        <v>102</v>
      </c>
      <c r="K121" s="35" t="s">
        <v>84</v>
      </c>
      <c r="L121" s="9" t="s">
        <v>592</v>
      </c>
      <c r="M121" s="9" t="s">
        <v>709</v>
      </c>
      <c r="N121" s="10">
        <f t="shared" si="1"/>
        <v>20</v>
      </c>
      <c r="O121" s="35">
        <v>10</v>
      </c>
      <c r="P121" s="9">
        <v>10</v>
      </c>
      <c r="Q121" s="9">
        <v>2</v>
      </c>
      <c r="R121" s="9">
        <v>252</v>
      </c>
      <c r="S121" s="9">
        <v>1050</v>
      </c>
      <c r="T121" s="9">
        <v>0</v>
      </c>
      <c r="U121" s="9">
        <v>88</v>
      </c>
      <c r="V121" s="9">
        <v>361</v>
      </c>
      <c r="W121" s="9" t="s">
        <v>710</v>
      </c>
      <c r="X121" s="9" t="s">
        <v>711</v>
      </c>
      <c r="Y121" s="10"/>
    </row>
    <row r="122" s="1" customFormat="1" ht="45" spans="1:25">
      <c r="A122" s="9">
        <v>116</v>
      </c>
      <c r="B122" s="10" t="s">
        <v>76</v>
      </c>
      <c r="C122" s="10" t="s">
        <v>77</v>
      </c>
      <c r="D122" s="10" t="s">
        <v>130</v>
      </c>
      <c r="E122" s="15" t="s">
        <v>588</v>
      </c>
      <c r="F122" s="15" t="s">
        <v>712</v>
      </c>
      <c r="G122" s="15" t="s">
        <v>713</v>
      </c>
      <c r="H122" s="15" t="s">
        <v>92</v>
      </c>
      <c r="I122" s="15" t="s">
        <v>712</v>
      </c>
      <c r="J122" s="32" t="s">
        <v>702</v>
      </c>
      <c r="K122" s="32" t="s">
        <v>703</v>
      </c>
      <c r="L122" s="15" t="s">
        <v>592</v>
      </c>
      <c r="M122" s="15" t="s">
        <v>714</v>
      </c>
      <c r="N122" s="10">
        <f t="shared" si="1"/>
        <v>90</v>
      </c>
      <c r="O122" s="32">
        <v>70</v>
      </c>
      <c r="P122" s="15">
        <v>20</v>
      </c>
      <c r="Q122" s="15">
        <v>1</v>
      </c>
      <c r="R122" s="15">
        <v>621</v>
      </c>
      <c r="S122" s="15">
        <v>2439</v>
      </c>
      <c r="T122" s="15">
        <v>1</v>
      </c>
      <c r="U122" s="15">
        <v>99</v>
      </c>
      <c r="V122" s="15">
        <v>395</v>
      </c>
      <c r="W122" s="15" t="s">
        <v>715</v>
      </c>
      <c r="X122" s="15" t="s">
        <v>716</v>
      </c>
      <c r="Y122" s="10"/>
    </row>
    <row r="123" s="1" customFormat="1" ht="67.5" spans="1:25">
      <c r="A123" s="9">
        <v>117</v>
      </c>
      <c r="B123" s="10" t="s">
        <v>76</v>
      </c>
      <c r="C123" s="10" t="s">
        <v>77</v>
      </c>
      <c r="D123" s="11" t="s">
        <v>78</v>
      </c>
      <c r="E123" s="15" t="s">
        <v>588</v>
      </c>
      <c r="F123" s="15" t="s">
        <v>717</v>
      </c>
      <c r="G123" s="15" t="s">
        <v>718</v>
      </c>
      <c r="H123" s="15" t="s">
        <v>396</v>
      </c>
      <c r="I123" s="15" t="s">
        <v>717</v>
      </c>
      <c r="J123" s="33">
        <v>45323</v>
      </c>
      <c r="K123" s="33">
        <v>45505</v>
      </c>
      <c r="L123" s="15" t="s">
        <v>592</v>
      </c>
      <c r="M123" s="15" t="s">
        <v>719</v>
      </c>
      <c r="N123" s="10">
        <f t="shared" si="1"/>
        <v>220</v>
      </c>
      <c r="O123" s="32">
        <v>140</v>
      </c>
      <c r="P123" s="15">
        <v>80</v>
      </c>
      <c r="Q123" s="15">
        <v>1</v>
      </c>
      <c r="R123" s="15">
        <v>820</v>
      </c>
      <c r="S123" s="15">
        <v>3600</v>
      </c>
      <c r="T123" s="15">
        <v>1</v>
      </c>
      <c r="U123" s="15">
        <v>103</v>
      </c>
      <c r="V123" s="15">
        <v>433</v>
      </c>
      <c r="W123" s="15" t="s">
        <v>720</v>
      </c>
      <c r="X123" s="15" t="s">
        <v>721</v>
      </c>
      <c r="Y123" s="10"/>
    </row>
    <row r="124" s="1" customFormat="1" ht="78.75" spans="1:25">
      <c r="A124" s="9">
        <v>118</v>
      </c>
      <c r="B124" s="10" t="s">
        <v>76</v>
      </c>
      <c r="C124" s="10" t="s">
        <v>77</v>
      </c>
      <c r="D124" s="10" t="s">
        <v>130</v>
      </c>
      <c r="E124" s="10" t="s">
        <v>588</v>
      </c>
      <c r="F124" s="10" t="s">
        <v>722</v>
      </c>
      <c r="G124" s="10" t="s">
        <v>723</v>
      </c>
      <c r="H124" s="10" t="s">
        <v>92</v>
      </c>
      <c r="I124" s="10" t="s">
        <v>724</v>
      </c>
      <c r="J124" s="25">
        <v>45352</v>
      </c>
      <c r="K124" s="25">
        <v>45627</v>
      </c>
      <c r="L124" s="10" t="s">
        <v>592</v>
      </c>
      <c r="M124" s="10" t="s">
        <v>725</v>
      </c>
      <c r="N124" s="10">
        <f t="shared" si="1"/>
        <v>200</v>
      </c>
      <c r="O124" s="24">
        <v>100</v>
      </c>
      <c r="P124" s="10">
        <v>100</v>
      </c>
      <c r="Q124" s="10">
        <v>1</v>
      </c>
      <c r="R124" s="10">
        <v>536</v>
      </c>
      <c r="S124" s="10">
        <v>1695</v>
      </c>
      <c r="T124" s="10">
        <v>1</v>
      </c>
      <c r="U124" s="10">
        <v>26</v>
      </c>
      <c r="V124" s="10">
        <v>98</v>
      </c>
      <c r="W124" s="10" t="s">
        <v>726</v>
      </c>
      <c r="X124" s="15" t="s">
        <v>727</v>
      </c>
      <c r="Y124" s="10"/>
    </row>
    <row r="125" s="1" customFormat="1" ht="67.5" spans="1:25">
      <c r="A125" s="9">
        <v>119</v>
      </c>
      <c r="B125" s="10" t="s">
        <v>76</v>
      </c>
      <c r="C125" s="10" t="s">
        <v>77</v>
      </c>
      <c r="D125" s="11" t="s">
        <v>78</v>
      </c>
      <c r="E125" s="10" t="s">
        <v>588</v>
      </c>
      <c r="F125" s="10" t="s">
        <v>728</v>
      </c>
      <c r="G125" s="10" t="s">
        <v>729</v>
      </c>
      <c r="H125" s="10" t="s">
        <v>92</v>
      </c>
      <c r="I125" s="10" t="s">
        <v>728</v>
      </c>
      <c r="J125" s="25">
        <v>45323</v>
      </c>
      <c r="K125" s="25">
        <v>45505</v>
      </c>
      <c r="L125" s="10" t="s">
        <v>592</v>
      </c>
      <c r="M125" s="10" t="s">
        <v>730</v>
      </c>
      <c r="N125" s="10">
        <f t="shared" si="1"/>
        <v>40</v>
      </c>
      <c r="O125" s="24">
        <v>30</v>
      </c>
      <c r="P125" s="10">
        <v>10</v>
      </c>
      <c r="Q125" s="10">
        <v>2</v>
      </c>
      <c r="R125" s="10">
        <v>923</v>
      </c>
      <c r="S125" s="10">
        <v>3988</v>
      </c>
      <c r="T125" s="10">
        <v>0</v>
      </c>
      <c r="U125" s="10">
        <v>9</v>
      </c>
      <c r="V125" s="10">
        <v>36</v>
      </c>
      <c r="W125" s="10" t="s">
        <v>731</v>
      </c>
      <c r="X125" s="15" t="s">
        <v>732</v>
      </c>
      <c r="Y125" s="10"/>
    </row>
    <row r="126" s="1" customFormat="1" ht="56.25" spans="1:25">
      <c r="A126" s="9">
        <v>120</v>
      </c>
      <c r="B126" s="10" t="s">
        <v>76</v>
      </c>
      <c r="C126" s="10" t="s">
        <v>77</v>
      </c>
      <c r="D126" s="11" t="s">
        <v>78</v>
      </c>
      <c r="E126" s="10" t="s">
        <v>588</v>
      </c>
      <c r="F126" s="10" t="s">
        <v>733</v>
      </c>
      <c r="G126" s="10" t="s">
        <v>734</v>
      </c>
      <c r="H126" s="10" t="s">
        <v>396</v>
      </c>
      <c r="I126" s="10" t="s">
        <v>735</v>
      </c>
      <c r="J126" s="25">
        <v>45352</v>
      </c>
      <c r="K126" s="25">
        <v>45627</v>
      </c>
      <c r="L126" s="10" t="s">
        <v>592</v>
      </c>
      <c r="M126" s="10" t="s">
        <v>736</v>
      </c>
      <c r="N126" s="10">
        <f t="shared" si="1"/>
        <v>120</v>
      </c>
      <c r="O126" s="24">
        <v>80</v>
      </c>
      <c r="P126" s="10">
        <v>40</v>
      </c>
      <c r="Q126" s="10">
        <v>5</v>
      </c>
      <c r="R126" s="10">
        <v>1554</v>
      </c>
      <c r="S126" s="10">
        <v>12366</v>
      </c>
      <c r="T126" s="10">
        <v>1</v>
      </c>
      <c r="U126" s="10">
        <v>50</v>
      </c>
      <c r="V126" s="10">
        <v>160</v>
      </c>
      <c r="W126" s="10" t="s">
        <v>737</v>
      </c>
      <c r="X126" s="9" t="s">
        <v>738</v>
      </c>
      <c r="Y126" s="10"/>
    </row>
    <row r="127" s="1" customFormat="1" ht="78.75" spans="1:25">
      <c r="A127" s="9">
        <v>121</v>
      </c>
      <c r="B127" s="10" t="s">
        <v>76</v>
      </c>
      <c r="C127" s="10" t="s">
        <v>77</v>
      </c>
      <c r="D127" s="11" t="s">
        <v>78</v>
      </c>
      <c r="E127" s="10" t="s">
        <v>588</v>
      </c>
      <c r="F127" s="10" t="s">
        <v>739</v>
      </c>
      <c r="G127" s="10" t="s">
        <v>740</v>
      </c>
      <c r="H127" s="10" t="s">
        <v>82</v>
      </c>
      <c r="I127" s="10" t="s">
        <v>741</v>
      </c>
      <c r="J127" s="25">
        <v>45413</v>
      </c>
      <c r="K127" s="25">
        <v>45627</v>
      </c>
      <c r="L127" s="10" t="s">
        <v>592</v>
      </c>
      <c r="M127" s="10" t="s">
        <v>742</v>
      </c>
      <c r="N127" s="10">
        <f t="shared" si="1"/>
        <v>110</v>
      </c>
      <c r="O127" s="24">
        <v>90</v>
      </c>
      <c r="P127" s="10">
        <v>20</v>
      </c>
      <c r="Q127" s="10">
        <v>1</v>
      </c>
      <c r="R127" s="10">
        <v>225</v>
      </c>
      <c r="S127" s="10">
        <v>1125</v>
      </c>
      <c r="T127" s="10">
        <v>1</v>
      </c>
      <c r="U127" s="10">
        <v>30</v>
      </c>
      <c r="V127" s="10">
        <v>120</v>
      </c>
      <c r="W127" s="16" t="s">
        <v>743</v>
      </c>
      <c r="X127" s="16" t="s">
        <v>744</v>
      </c>
      <c r="Y127" s="10"/>
    </row>
    <row r="128" s="1" customFormat="1" ht="168.75" spans="1:25">
      <c r="A128" s="9">
        <v>122</v>
      </c>
      <c r="B128" s="15" t="s">
        <v>76</v>
      </c>
      <c r="C128" s="10" t="s">
        <v>77</v>
      </c>
      <c r="D128" s="15" t="s">
        <v>99</v>
      </c>
      <c r="E128" s="15" t="s">
        <v>588</v>
      </c>
      <c r="F128" s="52" t="s">
        <v>745</v>
      </c>
      <c r="G128" s="15" t="s">
        <v>746</v>
      </c>
      <c r="H128" s="15" t="s">
        <v>92</v>
      </c>
      <c r="I128" s="57" t="s">
        <v>747</v>
      </c>
      <c r="J128" s="35" t="s">
        <v>102</v>
      </c>
      <c r="K128" s="35" t="s">
        <v>748</v>
      </c>
      <c r="L128" s="15" t="s">
        <v>592</v>
      </c>
      <c r="M128" s="15" t="s">
        <v>749</v>
      </c>
      <c r="N128" s="15">
        <v>15</v>
      </c>
      <c r="O128" s="15">
        <v>5</v>
      </c>
      <c r="P128" s="15">
        <v>10</v>
      </c>
      <c r="Q128" s="15">
        <v>1</v>
      </c>
      <c r="R128" s="15">
        <v>606</v>
      </c>
      <c r="S128" s="15">
        <v>2474</v>
      </c>
      <c r="T128" s="15">
        <v>1</v>
      </c>
      <c r="U128" s="15">
        <v>93</v>
      </c>
      <c r="V128" s="15">
        <v>397</v>
      </c>
      <c r="W128" s="15" t="s">
        <v>750</v>
      </c>
      <c r="X128" s="15" t="s">
        <v>751</v>
      </c>
      <c r="Y128" s="10"/>
    </row>
    <row r="129" s="1" customFormat="1" ht="78.75" spans="1:25">
      <c r="A129" s="9">
        <v>123</v>
      </c>
      <c r="B129" s="10" t="s">
        <v>76</v>
      </c>
      <c r="C129" s="10" t="s">
        <v>77</v>
      </c>
      <c r="D129" s="10" t="s">
        <v>99</v>
      </c>
      <c r="E129" s="15" t="s">
        <v>588</v>
      </c>
      <c r="F129" s="15" t="s">
        <v>752</v>
      </c>
      <c r="G129" s="15" t="s">
        <v>753</v>
      </c>
      <c r="H129" s="15" t="s">
        <v>667</v>
      </c>
      <c r="I129" s="15" t="s">
        <v>752</v>
      </c>
      <c r="J129" s="35" t="s">
        <v>102</v>
      </c>
      <c r="K129" s="35" t="s">
        <v>748</v>
      </c>
      <c r="L129" s="15" t="s">
        <v>592</v>
      </c>
      <c r="M129" s="15" t="s">
        <v>754</v>
      </c>
      <c r="N129" s="10">
        <f t="shared" ref="N129:N136" si="2">O129+P129</f>
        <v>92</v>
      </c>
      <c r="O129" s="32">
        <v>46</v>
      </c>
      <c r="P129" s="15">
        <v>46</v>
      </c>
      <c r="Q129" s="15">
        <v>1</v>
      </c>
      <c r="R129" s="15">
        <v>838</v>
      </c>
      <c r="S129" s="15">
        <v>3576</v>
      </c>
      <c r="T129" s="15">
        <v>0</v>
      </c>
      <c r="U129" s="15">
        <v>96</v>
      </c>
      <c r="V129" s="15">
        <v>330</v>
      </c>
      <c r="W129" s="15" t="s">
        <v>755</v>
      </c>
      <c r="X129" s="15" t="s">
        <v>756</v>
      </c>
      <c r="Y129" s="10"/>
    </row>
    <row r="130" s="1" customFormat="1" ht="135" spans="1:25">
      <c r="A130" s="9">
        <v>124</v>
      </c>
      <c r="B130" s="10" t="s">
        <v>76</v>
      </c>
      <c r="C130" s="10" t="s">
        <v>77</v>
      </c>
      <c r="D130" s="11" t="s">
        <v>78</v>
      </c>
      <c r="E130" s="16" t="s">
        <v>757</v>
      </c>
      <c r="F130" s="16" t="s">
        <v>758</v>
      </c>
      <c r="G130" s="16" t="s">
        <v>759</v>
      </c>
      <c r="H130" s="16" t="s">
        <v>760</v>
      </c>
      <c r="I130" s="16" t="s">
        <v>761</v>
      </c>
      <c r="J130" s="65">
        <v>45383</v>
      </c>
      <c r="K130" s="65">
        <v>45627</v>
      </c>
      <c r="L130" s="66" t="s">
        <v>762</v>
      </c>
      <c r="M130" s="16" t="s">
        <v>763</v>
      </c>
      <c r="N130" s="10">
        <f t="shared" si="2"/>
        <v>120</v>
      </c>
      <c r="O130" s="38">
        <v>120</v>
      </c>
      <c r="P130" s="16">
        <v>0</v>
      </c>
      <c r="Q130" s="16">
        <v>2</v>
      </c>
      <c r="R130" s="16">
        <v>1280</v>
      </c>
      <c r="S130" s="16">
        <v>3860</v>
      </c>
      <c r="T130" s="16">
        <v>0</v>
      </c>
      <c r="U130" s="16">
        <v>68</v>
      </c>
      <c r="V130" s="16">
        <v>246</v>
      </c>
      <c r="W130" s="16" t="s">
        <v>764</v>
      </c>
      <c r="X130" s="16" t="s">
        <v>765</v>
      </c>
      <c r="Y130" s="10"/>
    </row>
    <row r="131" s="1" customFormat="1" ht="101.25" spans="1:25">
      <c r="A131" s="9">
        <v>125</v>
      </c>
      <c r="B131" s="10" t="s">
        <v>76</v>
      </c>
      <c r="C131" s="10" t="s">
        <v>77</v>
      </c>
      <c r="D131" s="11" t="s">
        <v>78</v>
      </c>
      <c r="E131" s="16" t="s">
        <v>757</v>
      </c>
      <c r="F131" s="16" t="s">
        <v>758</v>
      </c>
      <c r="G131" s="16" t="s">
        <v>759</v>
      </c>
      <c r="H131" s="16" t="s">
        <v>760</v>
      </c>
      <c r="I131" s="16" t="s">
        <v>766</v>
      </c>
      <c r="J131" s="65">
        <v>45384</v>
      </c>
      <c r="K131" s="65">
        <v>45628</v>
      </c>
      <c r="L131" s="66" t="s">
        <v>762</v>
      </c>
      <c r="M131" s="16" t="s">
        <v>767</v>
      </c>
      <c r="N131" s="10">
        <f t="shared" si="2"/>
        <v>60</v>
      </c>
      <c r="O131" s="38">
        <v>60</v>
      </c>
      <c r="P131" s="16">
        <v>0</v>
      </c>
      <c r="Q131" s="16">
        <v>1</v>
      </c>
      <c r="R131" s="16">
        <v>715</v>
      </c>
      <c r="S131" s="16">
        <v>2579</v>
      </c>
      <c r="T131" s="16">
        <v>0</v>
      </c>
      <c r="U131" s="16">
        <v>68</v>
      </c>
      <c r="V131" s="16">
        <v>246</v>
      </c>
      <c r="W131" s="16" t="s">
        <v>768</v>
      </c>
      <c r="X131" s="16" t="s">
        <v>769</v>
      </c>
      <c r="Y131" s="10"/>
    </row>
    <row r="132" s="1" customFormat="1" ht="101.25" spans="1:25">
      <c r="A132" s="9">
        <v>126</v>
      </c>
      <c r="B132" s="10" t="s">
        <v>76</v>
      </c>
      <c r="C132" s="10" t="s">
        <v>77</v>
      </c>
      <c r="D132" s="10" t="s">
        <v>89</v>
      </c>
      <c r="E132" s="16" t="s">
        <v>757</v>
      </c>
      <c r="F132" s="16" t="s">
        <v>758</v>
      </c>
      <c r="G132" s="16" t="s">
        <v>759</v>
      </c>
      <c r="H132" s="16" t="s">
        <v>92</v>
      </c>
      <c r="I132" s="16" t="s">
        <v>770</v>
      </c>
      <c r="J132" s="65">
        <v>45383</v>
      </c>
      <c r="K132" s="65">
        <v>45629</v>
      </c>
      <c r="L132" s="66" t="s">
        <v>762</v>
      </c>
      <c r="M132" s="16" t="s">
        <v>771</v>
      </c>
      <c r="N132" s="10">
        <f t="shared" si="2"/>
        <v>12</v>
      </c>
      <c r="O132" s="38">
        <v>12</v>
      </c>
      <c r="P132" s="16">
        <v>0</v>
      </c>
      <c r="Q132" s="16">
        <v>2</v>
      </c>
      <c r="R132" s="16">
        <v>846</v>
      </c>
      <c r="S132" s="16">
        <v>2980</v>
      </c>
      <c r="T132" s="16">
        <v>0</v>
      </c>
      <c r="U132" s="16">
        <v>68</v>
      </c>
      <c r="V132" s="30">
        <v>246</v>
      </c>
      <c r="W132" s="16" t="s">
        <v>772</v>
      </c>
      <c r="X132" s="16" t="s">
        <v>773</v>
      </c>
      <c r="Y132" s="10"/>
    </row>
    <row r="133" s="1" customFormat="1" ht="101.25" spans="1:25">
      <c r="A133" s="9">
        <v>127</v>
      </c>
      <c r="B133" s="10" t="s">
        <v>76</v>
      </c>
      <c r="C133" s="10" t="s">
        <v>77</v>
      </c>
      <c r="D133" s="10" t="s">
        <v>89</v>
      </c>
      <c r="E133" s="16" t="s">
        <v>757</v>
      </c>
      <c r="F133" s="16" t="s">
        <v>774</v>
      </c>
      <c r="G133" s="16" t="s">
        <v>775</v>
      </c>
      <c r="H133" s="16" t="s">
        <v>776</v>
      </c>
      <c r="I133" s="16" t="s">
        <v>774</v>
      </c>
      <c r="J133" s="65">
        <v>45292</v>
      </c>
      <c r="K133" s="65">
        <v>45627</v>
      </c>
      <c r="L133" s="66" t="s">
        <v>762</v>
      </c>
      <c r="M133" s="16" t="s">
        <v>777</v>
      </c>
      <c r="N133" s="10">
        <f t="shared" si="2"/>
        <v>80</v>
      </c>
      <c r="O133" s="38">
        <v>60</v>
      </c>
      <c r="P133" s="16">
        <v>20</v>
      </c>
      <c r="Q133" s="16">
        <v>1</v>
      </c>
      <c r="R133" s="16">
        <v>420</v>
      </c>
      <c r="S133" s="16">
        <v>1562</v>
      </c>
      <c r="T133" s="16">
        <v>1</v>
      </c>
      <c r="U133" s="16">
        <v>79</v>
      </c>
      <c r="V133" s="16">
        <v>274</v>
      </c>
      <c r="W133" s="16" t="s">
        <v>778</v>
      </c>
      <c r="X133" s="16" t="s">
        <v>779</v>
      </c>
      <c r="Y133" s="10"/>
    </row>
    <row r="134" s="1" customFormat="1" ht="135" spans="1:25">
      <c r="A134" s="9">
        <v>128</v>
      </c>
      <c r="B134" s="9" t="s">
        <v>147</v>
      </c>
      <c r="C134" s="15" t="s">
        <v>418</v>
      </c>
      <c r="D134" s="15" t="s">
        <v>419</v>
      </c>
      <c r="E134" s="16" t="s">
        <v>757</v>
      </c>
      <c r="F134" s="16" t="s">
        <v>780</v>
      </c>
      <c r="G134" s="16" t="s">
        <v>781</v>
      </c>
      <c r="H134" s="16" t="s">
        <v>265</v>
      </c>
      <c r="I134" s="16" t="s">
        <v>782</v>
      </c>
      <c r="J134" s="65">
        <v>45292</v>
      </c>
      <c r="K134" s="65">
        <v>45536</v>
      </c>
      <c r="L134" s="66" t="s">
        <v>780</v>
      </c>
      <c r="M134" s="16" t="s">
        <v>783</v>
      </c>
      <c r="N134" s="10">
        <f t="shared" si="2"/>
        <v>40</v>
      </c>
      <c r="O134" s="38">
        <v>40</v>
      </c>
      <c r="P134" s="16">
        <v>0</v>
      </c>
      <c r="Q134" s="16">
        <v>1</v>
      </c>
      <c r="R134" s="16">
        <v>280</v>
      </c>
      <c r="S134" s="16">
        <v>1280</v>
      </c>
      <c r="T134" s="16">
        <v>0</v>
      </c>
      <c r="U134" s="16">
        <v>20</v>
      </c>
      <c r="V134" s="16">
        <v>80</v>
      </c>
      <c r="W134" s="16" t="s">
        <v>784</v>
      </c>
      <c r="X134" s="16" t="s">
        <v>785</v>
      </c>
      <c r="Y134" s="10"/>
    </row>
    <row r="135" s="1" customFormat="1" ht="135" spans="1:25">
      <c r="A135" s="9">
        <v>129</v>
      </c>
      <c r="B135" s="9" t="s">
        <v>147</v>
      </c>
      <c r="C135" s="15" t="s">
        <v>418</v>
      </c>
      <c r="D135" s="15" t="s">
        <v>419</v>
      </c>
      <c r="E135" s="16" t="s">
        <v>757</v>
      </c>
      <c r="F135" s="16" t="s">
        <v>786</v>
      </c>
      <c r="G135" s="16" t="s">
        <v>787</v>
      </c>
      <c r="H135" s="16" t="s">
        <v>265</v>
      </c>
      <c r="I135" s="16" t="s">
        <v>788</v>
      </c>
      <c r="J135" s="65">
        <v>45292</v>
      </c>
      <c r="K135" s="65">
        <v>45627</v>
      </c>
      <c r="L135" s="66" t="s">
        <v>762</v>
      </c>
      <c r="M135" s="16" t="s">
        <v>789</v>
      </c>
      <c r="N135" s="10">
        <f t="shared" si="2"/>
        <v>48</v>
      </c>
      <c r="O135" s="38">
        <v>48</v>
      </c>
      <c r="P135" s="16">
        <v>0</v>
      </c>
      <c r="Q135" s="16">
        <v>1</v>
      </c>
      <c r="R135" s="16">
        <v>423</v>
      </c>
      <c r="S135" s="16">
        <v>1647</v>
      </c>
      <c r="T135" s="41">
        <v>0</v>
      </c>
      <c r="U135" s="16">
        <v>90</v>
      </c>
      <c r="V135" s="30">
        <v>330</v>
      </c>
      <c r="W135" s="16" t="s">
        <v>790</v>
      </c>
      <c r="X135" s="16" t="s">
        <v>791</v>
      </c>
      <c r="Y135" s="10"/>
    </row>
    <row r="136" s="1" customFormat="1" ht="101.25" spans="1:25">
      <c r="A136" s="9">
        <v>130</v>
      </c>
      <c r="B136" s="10" t="s">
        <v>76</v>
      </c>
      <c r="C136" s="10" t="s">
        <v>77</v>
      </c>
      <c r="D136" s="10" t="s">
        <v>89</v>
      </c>
      <c r="E136" s="16" t="s">
        <v>757</v>
      </c>
      <c r="F136" s="16" t="s">
        <v>786</v>
      </c>
      <c r="G136" s="16" t="s">
        <v>792</v>
      </c>
      <c r="H136" s="16" t="s">
        <v>92</v>
      </c>
      <c r="I136" s="16" t="s">
        <v>788</v>
      </c>
      <c r="J136" s="65">
        <v>45292</v>
      </c>
      <c r="K136" s="65">
        <v>45627</v>
      </c>
      <c r="L136" s="66" t="s">
        <v>762</v>
      </c>
      <c r="M136" s="16" t="s">
        <v>793</v>
      </c>
      <c r="N136" s="10">
        <f t="shared" si="2"/>
        <v>60</v>
      </c>
      <c r="O136" s="38">
        <v>60</v>
      </c>
      <c r="P136" s="16">
        <v>0</v>
      </c>
      <c r="Q136" s="16">
        <v>1</v>
      </c>
      <c r="R136" s="16">
        <v>423</v>
      </c>
      <c r="S136" s="16">
        <v>1647</v>
      </c>
      <c r="T136" s="41">
        <v>0</v>
      </c>
      <c r="U136" s="16">
        <v>90</v>
      </c>
      <c r="V136" s="16">
        <v>330</v>
      </c>
      <c r="W136" s="16" t="s">
        <v>794</v>
      </c>
      <c r="X136" s="16" t="s">
        <v>795</v>
      </c>
      <c r="Y136" s="10"/>
    </row>
    <row r="137" s="1" customFormat="1" ht="101.25" spans="1:25">
      <c r="A137" s="9">
        <v>131</v>
      </c>
      <c r="B137" s="10" t="s">
        <v>76</v>
      </c>
      <c r="C137" s="10" t="s">
        <v>77</v>
      </c>
      <c r="D137" s="11" t="s">
        <v>78</v>
      </c>
      <c r="E137" s="16" t="s">
        <v>757</v>
      </c>
      <c r="F137" s="16" t="s">
        <v>796</v>
      </c>
      <c r="G137" s="16" t="s">
        <v>797</v>
      </c>
      <c r="H137" s="16" t="s">
        <v>92</v>
      </c>
      <c r="I137" s="16" t="s">
        <v>798</v>
      </c>
      <c r="J137" s="65">
        <v>45292</v>
      </c>
      <c r="K137" s="65">
        <v>45597</v>
      </c>
      <c r="L137" s="66" t="s">
        <v>799</v>
      </c>
      <c r="M137" s="16" t="s">
        <v>800</v>
      </c>
      <c r="N137" s="10">
        <f t="shared" ref="N137:N200" si="3">O137+P137</f>
        <v>30</v>
      </c>
      <c r="O137" s="38">
        <v>30</v>
      </c>
      <c r="P137" s="16">
        <v>0</v>
      </c>
      <c r="Q137" s="16">
        <v>1</v>
      </c>
      <c r="R137" s="16">
        <v>236</v>
      </c>
      <c r="S137" s="16">
        <v>980</v>
      </c>
      <c r="T137" s="41">
        <v>0</v>
      </c>
      <c r="U137" s="16">
        <v>44</v>
      </c>
      <c r="V137" s="16">
        <v>146</v>
      </c>
      <c r="W137" s="16" t="s">
        <v>801</v>
      </c>
      <c r="X137" s="16" t="s">
        <v>802</v>
      </c>
      <c r="Y137" s="10"/>
    </row>
    <row r="138" s="1" customFormat="1" ht="101.25" spans="1:25">
      <c r="A138" s="9">
        <v>132</v>
      </c>
      <c r="B138" s="10" t="s">
        <v>76</v>
      </c>
      <c r="C138" s="10" t="s">
        <v>77</v>
      </c>
      <c r="D138" s="11" t="s">
        <v>78</v>
      </c>
      <c r="E138" s="16" t="s">
        <v>757</v>
      </c>
      <c r="F138" s="16" t="s">
        <v>796</v>
      </c>
      <c r="G138" s="16" t="s">
        <v>803</v>
      </c>
      <c r="H138" s="16" t="s">
        <v>92</v>
      </c>
      <c r="I138" s="16" t="s">
        <v>804</v>
      </c>
      <c r="J138" s="65">
        <v>45292</v>
      </c>
      <c r="K138" s="65">
        <v>45597</v>
      </c>
      <c r="L138" s="66" t="s">
        <v>799</v>
      </c>
      <c r="M138" s="16" t="s">
        <v>805</v>
      </c>
      <c r="N138" s="10">
        <f t="shared" si="3"/>
        <v>10</v>
      </c>
      <c r="O138" s="38">
        <v>10</v>
      </c>
      <c r="P138" s="16">
        <v>0</v>
      </c>
      <c r="Q138" s="16">
        <v>1</v>
      </c>
      <c r="R138" s="16">
        <v>70</v>
      </c>
      <c r="S138" s="16">
        <v>280</v>
      </c>
      <c r="T138" s="41">
        <v>0</v>
      </c>
      <c r="U138" s="16">
        <v>20</v>
      </c>
      <c r="V138" s="16">
        <v>98</v>
      </c>
      <c r="W138" s="16" t="s">
        <v>806</v>
      </c>
      <c r="X138" s="16" t="s">
        <v>807</v>
      </c>
      <c r="Y138" s="10"/>
    </row>
    <row r="139" s="1" customFormat="1" ht="135" spans="1:25">
      <c r="A139" s="9">
        <v>133</v>
      </c>
      <c r="B139" s="9" t="s">
        <v>147</v>
      </c>
      <c r="C139" s="15" t="s">
        <v>418</v>
      </c>
      <c r="D139" s="15" t="s">
        <v>419</v>
      </c>
      <c r="E139" s="16" t="s">
        <v>757</v>
      </c>
      <c r="F139" s="16" t="s">
        <v>796</v>
      </c>
      <c r="G139" s="16" t="s">
        <v>808</v>
      </c>
      <c r="H139" s="16" t="s">
        <v>265</v>
      </c>
      <c r="I139" s="16" t="s">
        <v>809</v>
      </c>
      <c r="J139" s="67">
        <v>45292</v>
      </c>
      <c r="K139" s="67">
        <v>45597</v>
      </c>
      <c r="L139" s="66" t="s">
        <v>799</v>
      </c>
      <c r="M139" s="16" t="s">
        <v>810</v>
      </c>
      <c r="N139" s="10">
        <f t="shared" si="3"/>
        <v>30</v>
      </c>
      <c r="O139" s="38">
        <v>30</v>
      </c>
      <c r="P139" s="68">
        <v>0</v>
      </c>
      <c r="Q139" s="16">
        <v>1</v>
      </c>
      <c r="R139" s="16">
        <v>300</v>
      </c>
      <c r="S139" s="16">
        <v>1300</v>
      </c>
      <c r="T139" s="16">
        <v>0</v>
      </c>
      <c r="U139" s="16">
        <v>60</v>
      </c>
      <c r="V139" s="16">
        <v>240</v>
      </c>
      <c r="W139" s="16" t="s">
        <v>811</v>
      </c>
      <c r="X139" s="16" t="s">
        <v>812</v>
      </c>
      <c r="Y139" s="10"/>
    </row>
    <row r="140" s="1" customFormat="1" ht="135" spans="1:25">
      <c r="A140" s="9">
        <v>134</v>
      </c>
      <c r="B140" s="10" t="s">
        <v>76</v>
      </c>
      <c r="C140" s="10" t="s">
        <v>77</v>
      </c>
      <c r="D140" s="10" t="s">
        <v>89</v>
      </c>
      <c r="E140" s="16" t="s">
        <v>757</v>
      </c>
      <c r="F140" s="16" t="s">
        <v>796</v>
      </c>
      <c r="G140" s="16" t="s">
        <v>813</v>
      </c>
      <c r="H140" s="16" t="s">
        <v>92</v>
      </c>
      <c r="I140" s="16" t="s">
        <v>796</v>
      </c>
      <c r="J140" s="65">
        <v>45292</v>
      </c>
      <c r="K140" s="65">
        <v>45597</v>
      </c>
      <c r="L140" s="66" t="s">
        <v>799</v>
      </c>
      <c r="M140" s="16" t="s">
        <v>814</v>
      </c>
      <c r="N140" s="10">
        <f t="shared" si="3"/>
        <v>30</v>
      </c>
      <c r="O140" s="38">
        <v>30</v>
      </c>
      <c r="P140" s="16">
        <v>0</v>
      </c>
      <c r="Q140" s="16">
        <v>1</v>
      </c>
      <c r="R140" s="16">
        <v>536</v>
      </c>
      <c r="S140" s="16">
        <v>2386</v>
      </c>
      <c r="T140" s="16">
        <v>0</v>
      </c>
      <c r="U140" s="16">
        <v>104</v>
      </c>
      <c r="V140" s="16">
        <v>395</v>
      </c>
      <c r="W140" s="16" t="s">
        <v>815</v>
      </c>
      <c r="X140" s="16" t="s">
        <v>816</v>
      </c>
      <c r="Y140" s="10"/>
    </row>
    <row r="141" s="1" customFormat="1" ht="157.5" spans="1:25">
      <c r="A141" s="9">
        <v>135</v>
      </c>
      <c r="B141" s="9" t="s">
        <v>147</v>
      </c>
      <c r="C141" s="15" t="s">
        <v>418</v>
      </c>
      <c r="D141" s="15" t="s">
        <v>419</v>
      </c>
      <c r="E141" s="16" t="s">
        <v>757</v>
      </c>
      <c r="F141" s="16" t="s">
        <v>817</v>
      </c>
      <c r="G141" s="16" t="s">
        <v>818</v>
      </c>
      <c r="H141" s="16" t="s">
        <v>265</v>
      </c>
      <c r="I141" s="65" t="s">
        <v>819</v>
      </c>
      <c r="J141" s="65">
        <v>45292</v>
      </c>
      <c r="K141" s="65">
        <v>45597</v>
      </c>
      <c r="L141" s="66" t="s">
        <v>820</v>
      </c>
      <c r="M141" s="16" t="s">
        <v>821</v>
      </c>
      <c r="N141" s="10">
        <f t="shared" si="3"/>
        <v>25</v>
      </c>
      <c r="O141" s="38">
        <v>10</v>
      </c>
      <c r="P141" s="16">
        <v>15</v>
      </c>
      <c r="Q141" s="16">
        <v>1</v>
      </c>
      <c r="R141" s="16">
        <v>138</v>
      </c>
      <c r="S141" s="41">
        <v>532</v>
      </c>
      <c r="T141" s="16">
        <v>0</v>
      </c>
      <c r="U141" s="16">
        <v>13</v>
      </c>
      <c r="V141" s="16">
        <v>57</v>
      </c>
      <c r="W141" s="16" t="s">
        <v>822</v>
      </c>
      <c r="X141" s="16" t="s">
        <v>823</v>
      </c>
      <c r="Y141" s="10"/>
    </row>
    <row r="142" s="1" customFormat="1" ht="123.75" spans="1:25">
      <c r="A142" s="9">
        <v>136</v>
      </c>
      <c r="B142" s="10" t="s">
        <v>76</v>
      </c>
      <c r="C142" s="10" t="s">
        <v>77</v>
      </c>
      <c r="D142" s="11" t="s">
        <v>78</v>
      </c>
      <c r="E142" s="16" t="s">
        <v>757</v>
      </c>
      <c r="F142" s="16" t="s">
        <v>817</v>
      </c>
      <c r="G142" s="16" t="s">
        <v>824</v>
      </c>
      <c r="H142" s="16" t="s">
        <v>209</v>
      </c>
      <c r="I142" s="65" t="s">
        <v>825</v>
      </c>
      <c r="J142" s="65">
        <v>45292</v>
      </c>
      <c r="K142" s="65">
        <v>45597</v>
      </c>
      <c r="L142" s="66" t="s">
        <v>820</v>
      </c>
      <c r="M142" s="16" t="s">
        <v>826</v>
      </c>
      <c r="N142" s="10">
        <f t="shared" si="3"/>
        <v>135</v>
      </c>
      <c r="O142" s="38">
        <v>45</v>
      </c>
      <c r="P142" s="16">
        <v>90</v>
      </c>
      <c r="Q142" s="16">
        <v>1</v>
      </c>
      <c r="R142" s="16">
        <v>195</v>
      </c>
      <c r="S142" s="16">
        <v>865</v>
      </c>
      <c r="T142" s="16">
        <v>0</v>
      </c>
      <c r="U142" s="16">
        <v>37</v>
      </c>
      <c r="V142" s="16">
        <v>477</v>
      </c>
      <c r="W142" s="16" t="s">
        <v>827</v>
      </c>
      <c r="X142" s="16" t="s">
        <v>828</v>
      </c>
      <c r="Y142" s="10"/>
    </row>
    <row r="143" s="1" customFormat="1" ht="123.75" spans="1:25">
      <c r="A143" s="9">
        <v>137</v>
      </c>
      <c r="B143" s="9" t="s">
        <v>147</v>
      </c>
      <c r="C143" s="15" t="s">
        <v>418</v>
      </c>
      <c r="D143" s="15" t="s">
        <v>419</v>
      </c>
      <c r="E143" s="16" t="s">
        <v>757</v>
      </c>
      <c r="F143" s="16" t="s">
        <v>817</v>
      </c>
      <c r="G143" s="16" t="s">
        <v>829</v>
      </c>
      <c r="H143" s="16" t="s">
        <v>92</v>
      </c>
      <c r="I143" s="16" t="s">
        <v>825</v>
      </c>
      <c r="J143" s="65">
        <v>45292</v>
      </c>
      <c r="K143" s="65">
        <v>45597</v>
      </c>
      <c r="L143" s="16" t="s">
        <v>820</v>
      </c>
      <c r="M143" s="16" t="s">
        <v>830</v>
      </c>
      <c r="N143" s="10">
        <f t="shared" si="3"/>
        <v>25</v>
      </c>
      <c r="O143" s="38">
        <v>10</v>
      </c>
      <c r="P143" s="16">
        <v>15</v>
      </c>
      <c r="Q143" s="16">
        <v>1</v>
      </c>
      <c r="R143" s="16">
        <v>210</v>
      </c>
      <c r="S143" s="16">
        <v>952</v>
      </c>
      <c r="T143" s="16">
        <v>0</v>
      </c>
      <c r="U143" s="16">
        <v>59</v>
      </c>
      <c r="V143" s="16">
        <v>588</v>
      </c>
      <c r="W143" s="16" t="s">
        <v>831</v>
      </c>
      <c r="X143" s="16" t="s">
        <v>832</v>
      </c>
      <c r="Y143" s="10"/>
    </row>
    <row r="144" s="1" customFormat="1" ht="157.5" spans="1:25">
      <c r="A144" s="9">
        <v>138</v>
      </c>
      <c r="B144" s="9" t="s">
        <v>147</v>
      </c>
      <c r="C144" s="15" t="s">
        <v>418</v>
      </c>
      <c r="D144" s="15" t="s">
        <v>419</v>
      </c>
      <c r="E144" s="16" t="s">
        <v>757</v>
      </c>
      <c r="F144" s="16" t="s">
        <v>817</v>
      </c>
      <c r="G144" s="16" t="s">
        <v>833</v>
      </c>
      <c r="H144" s="16" t="s">
        <v>265</v>
      </c>
      <c r="I144" s="16" t="s">
        <v>825</v>
      </c>
      <c r="J144" s="65">
        <v>45292</v>
      </c>
      <c r="K144" s="65">
        <v>45597</v>
      </c>
      <c r="L144" s="16" t="s">
        <v>820</v>
      </c>
      <c r="M144" s="16" t="s">
        <v>834</v>
      </c>
      <c r="N144" s="10">
        <f t="shared" si="3"/>
        <v>157</v>
      </c>
      <c r="O144" s="38">
        <v>60</v>
      </c>
      <c r="P144" s="16">
        <v>97</v>
      </c>
      <c r="Q144" s="16">
        <v>1</v>
      </c>
      <c r="R144" s="16">
        <v>422</v>
      </c>
      <c r="S144" s="16">
        <v>1960</v>
      </c>
      <c r="T144" s="16">
        <v>0</v>
      </c>
      <c r="U144" s="16">
        <v>75</v>
      </c>
      <c r="V144" s="16">
        <v>1960</v>
      </c>
      <c r="W144" s="16" t="s">
        <v>835</v>
      </c>
      <c r="X144" s="16" t="s">
        <v>836</v>
      </c>
      <c r="Y144" s="10"/>
    </row>
    <row r="145" s="1" customFormat="1" ht="168.75" spans="1:25">
      <c r="A145" s="9">
        <v>139</v>
      </c>
      <c r="B145" s="10" t="s">
        <v>76</v>
      </c>
      <c r="C145" s="10" t="s">
        <v>77</v>
      </c>
      <c r="D145" s="11" t="s">
        <v>78</v>
      </c>
      <c r="E145" s="16" t="s">
        <v>757</v>
      </c>
      <c r="F145" s="16" t="s">
        <v>837</v>
      </c>
      <c r="G145" s="16" t="s">
        <v>838</v>
      </c>
      <c r="H145" s="16" t="s">
        <v>209</v>
      </c>
      <c r="I145" s="16" t="s">
        <v>839</v>
      </c>
      <c r="J145" s="65">
        <v>45352</v>
      </c>
      <c r="K145" s="65">
        <v>45627</v>
      </c>
      <c r="L145" s="16" t="s">
        <v>837</v>
      </c>
      <c r="M145" s="16" t="s">
        <v>840</v>
      </c>
      <c r="N145" s="10">
        <f t="shared" si="3"/>
        <v>72</v>
      </c>
      <c r="O145" s="38">
        <v>70</v>
      </c>
      <c r="P145" s="16">
        <v>2</v>
      </c>
      <c r="Q145" s="16">
        <v>1</v>
      </c>
      <c r="R145" s="16">
        <v>80</v>
      </c>
      <c r="S145" s="16">
        <v>450</v>
      </c>
      <c r="T145" s="16">
        <v>0</v>
      </c>
      <c r="U145" s="16">
        <v>1</v>
      </c>
      <c r="V145" s="16">
        <v>10</v>
      </c>
      <c r="W145" s="16" t="s">
        <v>841</v>
      </c>
      <c r="X145" s="16" t="s">
        <v>842</v>
      </c>
      <c r="Y145" s="10"/>
    </row>
    <row r="146" s="1" customFormat="1" ht="135" spans="1:25">
      <c r="A146" s="9">
        <v>140</v>
      </c>
      <c r="B146" s="10" t="s">
        <v>76</v>
      </c>
      <c r="C146" s="10" t="s">
        <v>77</v>
      </c>
      <c r="D146" s="10" t="s">
        <v>89</v>
      </c>
      <c r="E146" s="16" t="s">
        <v>757</v>
      </c>
      <c r="F146" s="16" t="s">
        <v>837</v>
      </c>
      <c r="G146" s="16" t="s">
        <v>843</v>
      </c>
      <c r="H146" s="16" t="s">
        <v>92</v>
      </c>
      <c r="I146" s="16" t="s">
        <v>844</v>
      </c>
      <c r="J146" s="65">
        <v>45352</v>
      </c>
      <c r="K146" s="65">
        <v>45627</v>
      </c>
      <c r="L146" s="16" t="s">
        <v>837</v>
      </c>
      <c r="M146" s="16" t="s">
        <v>845</v>
      </c>
      <c r="N146" s="10">
        <f t="shared" si="3"/>
        <v>10</v>
      </c>
      <c r="O146" s="38">
        <v>10</v>
      </c>
      <c r="P146" s="16">
        <v>0</v>
      </c>
      <c r="Q146" s="16">
        <v>1</v>
      </c>
      <c r="R146" s="16">
        <v>35</v>
      </c>
      <c r="S146" s="16">
        <v>85</v>
      </c>
      <c r="T146" s="16">
        <v>0</v>
      </c>
      <c r="U146" s="16">
        <v>10</v>
      </c>
      <c r="V146" s="16">
        <v>25</v>
      </c>
      <c r="W146" s="16" t="s">
        <v>846</v>
      </c>
      <c r="X146" s="16" t="s">
        <v>847</v>
      </c>
      <c r="Y146" s="10"/>
    </row>
    <row r="147" s="1" customFormat="1" ht="123.75" spans="1:25">
      <c r="A147" s="9">
        <v>141</v>
      </c>
      <c r="B147" s="9" t="s">
        <v>147</v>
      </c>
      <c r="C147" s="15" t="s">
        <v>418</v>
      </c>
      <c r="D147" s="15" t="s">
        <v>419</v>
      </c>
      <c r="E147" s="16" t="s">
        <v>757</v>
      </c>
      <c r="F147" s="16" t="s">
        <v>837</v>
      </c>
      <c r="G147" s="16" t="s">
        <v>848</v>
      </c>
      <c r="H147" s="16" t="s">
        <v>92</v>
      </c>
      <c r="I147" s="16" t="s">
        <v>844</v>
      </c>
      <c r="J147" s="65">
        <v>45352</v>
      </c>
      <c r="K147" s="65">
        <v>45627</v>
      </c>
      <c r="L147" s="16" t="s">
        <v>837</v>
      </c>
      <c r="M147" s="16" t="s">
        <v>849</v>
      </c>
      <c r="N147" s="10">
        <f t="shared" si="3"/>
        <v>32</v>
      </c>
      <c r="O147" s="38">
        <v>32</v>
      </c>
      <c r="P147" s="16">
        <v>0</v>
      </c>
      <c r="Q147" s="16">
        <v>1</v>
      </c>
      <c r="R147" s="16">
        <v>25</v>
      </c>
      <c r="S147" s="16">
        <v>85</v>
      </c>
      <c r="T147" s="16">
        <v>0</v>
      </c>
      <c r="U147" s="16">
        <v>5</v>
      </c>
      <c r="V147" s="16">
        <v>10</v>
      </c>
      <c r="W147" s="16" t="s">
        <v>850</v>
      </c>
      <c r="X147" s="16" t="s">
        <v>851</v>
      </c>
      <c r="Y147" s="10"/>
    </row>
    <row r="148" s="1" customFormat="1" ht="135" spans="1:25">
      <c r="A148" s="9">
        <v>142</v>
      </c>
      <c r="B148" s="9" t="s">
        <v>147</v>
      </c>
      <c r="C148" s="15" t="s">
        <v>418</v>
      </c>
      <c r="D148" s="15" t="s">
        <v>419</v>
      </c>
      <c r="E148" s="58" t="s">
        <v>757</v>
      </c>
      <c r="F148" s="58" t="s">
        <v>837</v>
      </c>
      <c r="G148" s="58" t="s">
        <v>852</v>
      </c>
      <c r="H148" s="58" t="s">
        <v>265</v>
      </c>
      <c r="I148" s="58" t="s">
        <v>837</v>
      </c>
      <c r="J148" s="69">
        <v>45352</v>
      </c>
      <c r="K148" s="69">
        <v>45627</v>
      </c>
      <c r="L148" s="58" t="s">
        <v>837</v>
      </c>
      <c r="M148" s="58" t="s">
        <v>853</v>
      </c>
      <c r="N148" s="10">
        <f t="shared" si="3"/>
        <v>100</v>
      </c>
      <c r="O148" s="58">
        <v>100</v>
      </c>
      <c r="P148" s="58">
        <v>0</v>
      </c>
      <c r="Q148" s="58">
        <v>1</v>
      </c>
      <c r="R148" s="58">
        <v>365</v>
      </c>
      <c r="S148" s="58">
        <v>1895</v>
      </c>
      <c r="T148" s="58">
        <v>0</v>
      </c>
      <c r="U148" s="58">
        <v>32</v>
      </c>
      <c r="V148" s="58">
        <v>99</v>
      </c>
      <c r="W148" s="77" t="s">
        <v>854</v>
      </c>
      <c r="X148" s="77" t="s">
        <v>855</v>
      </c>
      <c r="Y148" s="10"/>
    </row>
    <row r="149" s="1" customFormat="1" ht="135" spans="1:25">
      <c r="A149" s="9">
        <v>143</v>
      </c>
      <c r="B149" s="9" t="s">
        <v>147</v>
      </c>
      <c r="C149" s="15" t="s">
        <v>418</v>
      </c>
      <c r="D149" s="15" t="s">
        <v>419</v>
      </c>
      <c r="E149" s="16" t="s">
        <v>757</v>
      </c>
      <c r="F149" s="16" t="s">
        <v>856</v>
      </c>
      <c r="G149" s="16" t="s">
        <v>857</v>
      </c>
      <c r="H149" s="16" t="s">
        <v>265</v>
      </c>
      <c r="I149" s="16" t="s">
        <v>856</v>
      </c>
      <c r="J149" s="65">
        <v>45323</v>
      </c>
      <c r="K149" s="65">
        <v>45627</v>
      </c>
      <c r="L149" s="16" t="s">
        <v>858</v>
      </c>
      <c r="M149" s="16" t="s">
        <v>859</v>
      </c>
      <c r="N149" s="10">
        <f t="shared" si="3"/>
        <v>38</v>
      </c>
      <c r="O149" s="38">
        <v>18</v>
      </c>
      <c r="P149" s="16">
        <v>20</v>
      </c>
      <c r="Q149" s="16">
        <v>1</v>
      </c>
      <c r="R149" s="16">
        <v>240</v>
      </c>
      <c r="S149" s="16">
        <v>1123</v>
      </c>
      <c r="T149" s="16">
        <v>1</v>
      </c>
      <c r="U149" s="16">
        <v>20</v>
      </c>
      <c r="V149" s="16">
        <v>86</v>
      </c>
      <c r="W149" s="16" t="s">
        <v>860</v>
      </c>
      <c r="X149" s="16" t="s">
        <v>861</v>
      </c>
      <c r="Y149" s="10"/>
    </row>
    <row r="150" s="1" customFormat="1" ht="90" spans="1:25">
      <c r="A150" s="9">
        <v>144</v>
      </c>
      <c r="B150" s="10" t="s">
        <v>76</v>
      </c>
      <c r="C150" s="10" t="s">
        <v>77</v>
      </c>
      <c r="D150" s="11" t="s">
        <v>78</v>
      </c>
      <c r="E150" s="16" t="s">
        <v>757</v>
      </c>
      <c r="F150" s="16" t="s">
        <v>856</v>
      </c>
      <c r="G150" s="16" t="s">
        <v>862</v>
      </c>
      <c r="H150" s="16" t="s">
        <v>265</v>
      </c>
      <c r="I150" s="16" t="s">
        <v>856</v>
      </c>
      <c r="J150" s="65">
        <v>45352</v>
      </c>
      <c r="K150" s="65">
        <v>45627</v>
      </c>
      <c r="L150" s="16" t="s">
        <v>858</v>
      </c>
      <c r="M150" s="16" t="s">
        <v>863</v>
      </c>
      <c r="N150" s="10">
        <f t="shared" si="3"/>
        <v>45</v>
      </c>
      <c r="O150" s="38">
        <v>40</v>
      </c>
      <c r="P150" s="16">
        <v>5</v>
      </c>
      <c r="Q150" s="16">
        <v>1</v>
      </c>
      <c r="R150" s="16">
        <v>140</v>
      </c>
      <c r="S150" s="16">
        <v>510</v>
      </c>
      <c r="T150" s="16">
        <v>1</v>
      </c>
      <c r="U150" s="16">
        <v>15</v>
      </c>
      <c r="V150" s="16">
        <v>50</v>
      </c>
      <c r="W150" s="16" t="s">
        <v>864</v>
      </c>
      <c r="X150" s="16" t="s">
        <v>865</v>
      </c>
      <c r="Y150" s="10"/>
    </row>
    <row r="151" s="1" customFormat="1" ht="135" spans="1:25">
      <c r="A151" s="9">
        <v>145</v>
      </c>
      <c r="B151" s="9" t="s">
        <v>147</v>
      </c>
      <c r="C151" s="15" t="s">
        <v>418</v>
      </c>
      <c r="D151" s="15" t="s">
        <v>419</v>
      </c>
      <c r="E151" s="16" t="s">
        <v>757</v>
      </c>
      <c r="F151" s="16" t="s">
        <v>866</v>
      </c>
      <c r="G151" s="16" t="s">
        <v>867</v>
      </c>
      <c r="H151" s="16" t="s">
        <v>868</v>
      </c>
      <c r="I151" s="16" t="s">
        <v>869</v>
      </c>
      <c r="J151" s="65">
        <v>45292</v>
      </c>
      <c r="K151" s="65">
        <v>45627</v>
      </c>
      <c r="L151" s="16" t="s">
        <v>866</v>
      </c>
      <c r="M151" s="16" t="s">
        <v>870</v>
      </c>
      <c r="N151" s="10">
        <f t="shared" si="3"/>
        <v>12</v>
      </c>
      <c r="O151" s="38">
        <v>12</v>
      </c>
      <c r="P151" s="16">
        <v>0</v>
      </c>
      <c r="Q151" s="16">
        <v>1</v>
      </c>
      <c r="R151" s="16">
        <v>110</v>
      </c>
      <c r="S151" s="16">
        <v>680</v>
      </c>
      <c r="T151" s="16">
        <v>0</v>
      </c>
      <c r="U151" s="16">
        <v>66</v>
      </c>
      <c r="V151" s="16">
        <v>280</v>
      </c>
      <c r="W151" s="16" t="s">
        <v>871</v>
      </c>
      <c r="X151" s="16" t="s">
        <v>872</v>
      </c>
      <c r="Y151" s="10"/>
    </row>
    <row r="152" s="1" customFormat="1" ht="112.5" spans="1:25">
      <c r="A152" s="9">
        <v>146</v>
      </c>
      <c r="B152" s="10" t="s">
        <v>76</v>
      </c>
      <c r="C152" s="10" t="s">
        <v>77</v>
      </c>
      <c r="D152" s="11" t="s">
        <v>78</v>
      </c>
      <c r="E152" s="16" t="s">
        <v>757</v>
      </c>
      <c r="F152" s="16" t="s">
        <v>866</v>
      </c>
      <c r="G152" s="16" t="s">
        <v>873</v>
      </c>
      <c r="H152" s="16" t="s">
        <v>874</v>
      </c>
      <c r="I152" s="16" t="s">
        <v>875</v>
      </c>
      <c r="J152" s="65">
        <v>45292</v>
      </c>
      <c r="K152" s="65">
        <v>45627</v>
      </c>
      <c r="L152" s="16" t="s">
        <v>866</v>
      </c>
      <c r="M152" s="16" t="s">
        <v>876</v>
      </c>
      <c r="N152" s="10">
        <f t="shared" si="3"/>
        <v>35.8</v>
      </c>
      <c r="O152" s="38">
        <v>35.8</v>
      </c>
      <c r="P152" s="16">
        <v>0</v>
      </c>
      <c r="Q152" s="16">
        <v>1</v>
      </c>
      <c r="R152" s="16">
        <v>320</v>
      </c>
      <c r="S152" s="16">
        <v>2000</v>
      </c>
      <c r="T152" s="16">
        <v>0</v>
      </c>
      <c r="U152" s="16">
        <v>66</v>
      </c>
      <c r="V152" s="16">
        <v>280</v>
      </c>
      <c r="W152" s="16" t="s">
        <v>877</v>
      </c>
      <c r="X152" s="16" t="s">
        <v>878</v>
      </c>
      <c r="Y152" s="10"/>
    </row>
    <row r="153" s="1" customFormat="1" ht="157.5" spans="1:25">
      <c r="A153" s="9">
        <v>147</v>
      </c>
      <c r="B153" s="9" t="s">
        <v>147</v>
      </c>
      <c r="C153" s="10" t="s">
        <v>148</v>
      </c>
      <c r="D153" s="9" t="s">
        <v>149</v>
      </c>
      <c r="E153" s="16" t="s">
        <v>757</v>
      </c>
      <c r="F153" s="16" t="s">
        <v>866</v>
      </c>
      <c r="G153" s="16" t="s">
        <v>879</v>
      </c>
      <c r="H153" s="16" t="s">
        <v>92</v>
      </c>
      <c r="I153" s="16" t="s">
        <v>866</v>
      </c>
      <c r="J153" s="65">
        <v>45292</v>
      </c>
      <c r="K153" s="65">
        <v>45627</v>
      </c>
      <c r="L153" s="16" t="s">
        <v>866</v>
      </c>
      <c r="M153" s="16" t="s">
        <v>880</v>
      </c>
      <c r="N153" s="10">
        <f t="shared" si="3"/>
        <v>50</v>
      </c>
      <c r="O153" s="38">
        <v>50</v>
      </c>
      <c r="P153" s="16">
        <v>0</v>
      </c>
      <c r="Q153" s="16">
        <v>1</v>
      </c>
      <c r="R153" s="16">
        <v>520</v>
      </c>
      <c r="S153" s="16">
        <v>2000</v>
      </c>
      <c r="T153" s="16">
        <v>0</v>
      </c>
      <c r="U153" s="16">
        <v>66</v>
      </c>
      <c r="V153" s="16">
        <v>280</v>
      </c>
      <c r="W153" s="16" t="s">
        <v>881</v>
      </c>
      <c r="X153" s="16" t="s">
        <v>882</v>
      </c>
      <c r="Y153" s="10"/>
    </row>
    <row r="154" s="1" customFormat="1" ht="101.25" spans="1:25">
      <c r="A154" s="9">
        <v>148</v>
      </c>
      <c r="B154" s="9" t="s">
        <v>147</v>
      </c>
      <c r="C154" s="9" t="s">
        <v>883</v>
      </c>
      <c r="D154" s="18" t="s">
        <v>884</v>
      </c>
      <c r="E154" s="16" t="s">
        <v>757</v>
      </c>
      <c r="F154" s="16" t="s">
        <v>885</v>
      </c>
      <c r="G154" s="16" t="s">
        <v>886</v>
      </c>
      <c r="H154" s="16" t="s">
        <v>92</v>
      </c>
      <c r="I154" s="16" t="s">
        <v>887</v>
      </c>
      <c r="J154" s="65">
        <v>45292</v>
      </c>
      <c r="K154" s="65">
        <v>45627</v>
      </c>
      <c r="L154" s="16" t="s">
        <v>762</v>
      </c>
      <c r="M154" s="16" t="s">
        <v>888</v>
      </c>
      <c r="N154" s="10">
        <f t="shared" si="3"/>
        <v>50</v>
      </c>
      <c r="O154" s="38">
        <v>20</v>
      </c>
      <c r="P154" s="16">
        <v>30</v>
      </c>
      <c r="Q154" s="16">
        <v>1</v>
      </c>
      <c r="R154" s="16">
        <v>641</v>
      </c>
      <c r="S154" s="16">
        <v>2471</v>
      </c>
      <c r="T154" s="16">
        <v>1</v>
      </c>
      <c r="U154" s="16">
        <v>91</v>
      </c>
      <c r="V154" s="16">
        <v>383</v>
      </c>
      <c r="W154" s="16" t="s">
        <v>889</v>
      </c>
      <c r="X154" s="16" t="s">
        <v>890</v>
      </c>
      <c r="Y154" s="10"/>
    </row>
    <row r="155" s="1" customFormat="1" ht="157.5" spans="1:25">
      <c r="A155" s="9">
        <v>149</v>
      </c>
      <c r="B155" s="9" t="s">
        <v>147</v>
      </c>
      <c r="C155" s="15" t="s">
        <v>418</v>
      </c>
      <c r="D155" s="15" t="s">
        <v>419</v>
      </c>
      <c r="E155" s="16" t="s">
        <v>757</v>
      </c>
      <c r="F155" s="16" t="s">
        <v>885</v>
      </c>
      <c r="G155" s="16" t="s">
        <v>891</v>
      </c>
      <c r="H155" s="16" t="s">
        <v>92</v>
      </c>
      <c r="I155" s="16" t="s">
        <v>892</v>
      </c>
      <c r="J155" s="65">
        <v>45292</v>
      </c>
      <c r="K155" s="65">
        <v>45627</v>
      </c>
      <c r="L155" s="16" t="s">
        <v>762</v>
      </c>
      <c r="M155" s="16" t="s">
        <v>893</v>
      </c>
      <c r="N155" s="10">
        <f t="shared" si="3"/>
        <v>26</v>
      </c>
      <c r="O155" s="38">
        <v>20</v>
      </c>
      <c r="P155" s="16">
        <v>6</v>
      </c>
      <c r="Q155" s="16">
        <v>1</v>
      </c>
      <c r="R155" s="16">
        <v>641</v>
      </c>
      <c r="S155" s="16">
        <v>2471</v>
      </c>
      <c r="T155" s="16">
        <v>1</v>
      </c>
      <c r="U155" s="16">
        <v>91</v>
      </c>
      <c r="V155" s="16">
        <v>383</v>
      </c>
      <c r="W155" s="16" t="s">
        <v>894</v>
      </c>
      <c r="X155" s="16" t="s">
        <v>895</v>
      </c>
      <c r="Y155" s="10"/>
    </row>
    <row r="156" s="1" customFormat="1" ht="123.75" spans="1:25">
      <c r="A156" s="9">
        <v>150</v>
      </c>
      <c r="B156" s="10" t="s">
        <v>76</v>
      </c>
      <c r="C156" s="10" t="s">
        <v>77</v>
      </c>
      <c r="D156" s="11" t="s">
        <v>78</v>
      </c>
      <c r="E156" s="16" t="s">
        <v>757</v>
      </c>
      <c r="F156" s="16" t="s">
        <v>885</v>
      </c>
      <c r="G156" s="16" t="s">
        <v>896</v>
      </c>
      <c r="H156" s="16" t="s">
        <v>209</v>
      </c>
      <c r="I156" s="16" t="s">
        <v>897</v>
      </c>
      <c r="J156" s="65">
        <v>45292</v>
      </c>
      <c r="K156" s="65">
        <v>45627</v>
      </c>
      <c r="L156" s="16" t="s">
        <v>762</v>
      </c>
      <c r="M156" s="16" t="s">
        <v>898</v>
      </c>
      <c r="N156" s="10">
        <f t="shared" si="3"/>
        <v>65</v>
      </c>
      <c r="O156" s="38">
        <v>40</v>
      </c>
      <c r="P156" s="16">
        <v>25</v>
      </c>
      <c r="Q156" s="16">
        <v>1</v>
      </c>
      <c r="R156" s="16">
        <v>641</v>
      </c>
      <c r="S156" s="16">
        <v>2471</v>
      </c>
      <c r="T156" s="16">
        <v>1</v>
      </c>
      <c r="U156" s="16">
        <v>91</v>
      </c>
      <c r="V156" s="16">
        <v>383</v>
      </c>
      <c r="W156" s="16" t="s">
        <v>899</v>
      </c>
      <c r="X156" s="16" t="s">
        <v>890</v>
      </c>
      <c r="Y156" s="10"/>
    </row>
    <row r="157" s="1" customFormat="1" ht="225" spans="1:25">
      <c r="A157" s="9">
        <v>151</v>
      </c>
      <c r="B157" s="9" t="s">
        <v>147</v>
      </c>
      <c r="C157" s="10" t="s">
        <v>148</v>
      </c>
      <c r="D157" s="58" t="s">
        <v>535</v>
      </c>
      <c r="E157" s="58" t="s">
        <v>757</v>
      </c>
      <c r="F157" s="58" t="s">
        <v>837</v>
      </c>
      <c r="G157" s="58" t="s">
        <v>900</v>
      </c>
      <c r="H157" s="58" t="s">
        <v>92</v>
      </c>
      <c r="I157" s="58" t="s">
        <v>837</v>
      </c>
      <c r="J157" s="69">
        <v>45444</v>
      </c>
      <c r="K157" s="69">
        <v>46722</v>
      </c>
      <c r="L157" s="58" t="s">
        <v>837</v>
      </c>
      <c r="M157" s="58" t="s">
        <v>901</v>
      </c>
      <c r="N157" s="10">
        <f t="shared" si="3"/>
        <v>2000</v>
      </c>
      <c r="O157" s="58">
        <v>0</v>
      </c>
      <c r="P157" s="58">
        <v>2000</v>
      </c>
      <c r="Q157" s="58">
        <v>1</v>
      </c>
      <c r="R157" s="58">
        <v>500</v>
      </c>
      <c r="S157" s="58">
        <v>2000</v>
      </c>
      <c r="T157" s="58">
        <v>0</v>
      </c>
      <c r="U157" s="58">
        <v>42</v>
      </c>
      <c r="V157" s="58">
        <v>125</v>
      </c>
      <c r="W157" s="78" t="s">
        <v>902</v>
      </c>
      <c r="X157" s="16" t="s">
        <v>903</v>
      </c>
      <c r="Y157" s="10"/>
    </row>
    <row r="158" s="1" customFormat="1" ht="192" spans="1:25">
      <c r="A158" s="9">
        <v>152</v>
      </c>
      <c r="B158" s="9" t="s">
        <v>147</v>
      </c>
      <c r="C158" s="9" t="s">
        <v>883</v>
      </c>
      <c r="D158" s="59" t="s">
        <v>884</v>
      </c>
      <c r="E158" s="59" t="s">
        <v>757</v>
      </c>
      <c r="F158" s="60" t="s">
        <v>904</v>
      </c>
      <c r="G158" s="61" t="s">
        <v>905</v>
      </c>
      <c r="H158" s="60" t="s">
        <v>92</v>
      </c>
      <c r="I158" s="70" t="s">
        <v>904</v>
      </c>
      <c r="J158" s="71">
        <v>45292</v>
      </c>
      <c r="K158" s="71">
        <v>45627</v>
      </c>
      <c r="L158" s="72" t="s">
        <v>762</v>
      </c>
      <c r="M158" s="61" t="s">
        <v>906</v>
      </c>
      <c r="N158" s="10">
        <f t="shared" si="3"/>
        <v>150</v>
      </c>
      <c r="O158" s="60">
        <v>150</v>
      </c>
      <c r="P158" s="60">
        <v>0</v>
      </c>
      <c r="Q158" s="60">
        <v>1</v>
      </c>
      <c r="R158" s="60">
        <v>145</v>
      </c>
      <c r="S158" s="60">
        <v>425</v>
      </c>
      <c r="T158" s="60">
        <v>1</v>
      </c>
      <c r="U158" s="60">
        <v>95</v>
      </c>
      <c r="V158" s="60">
        <v>317</v>
      </c>
      <c r="W158" s="59" t="s">
        <v>907</v>
      </c>
      <c r="X158" s="59" t="s">
        <v>908</v>
      </c>
      <c r="Y158" s="10"/>
    </row>
    <row r="159" s="1" customFormat="1" ht="180" spans="1:25">
      <c r="A159" s="9">
        <v>153</v>
      </c>
      <c r="B159" s="10" t="s">
        <v>76</v>
      </c>
      <c r="C159" s="10" t="s">
        <v>77</v>
      </c>
      <c r="D159" s="60" t="s">
        <v>909</v>
      </c>
      <c r="E159" s="60" t="s">
        <v>757</v>
      </c>
      <c r="F159" s="60" t="s">
        <v>780</v>
      </c>
      <c r="G159" s="60" t="s">
        <v>910</v>
      </c>
      <c r="H159" s="60" t="s">
        <v>92</v>
      </c>
      <c r="I159" s="60" t="s">
        <v>911</v>
      </c>
      <c r="J159" s="73">
        <v>45383</v>
      </c>
      <c r="K159" s="73">
        <v>45536</v>
      </c>
      <c r="L159" s="60" t="s">
        <v>912</v>
      </c>
      <c r="M159" s="60" t="s">
        <v>913</v>
      </c>
      <c r="N159" s="10">
        <f t="shared" si="3"/>
        <v>500</v>
      </c>
      <c r="O159" s="60">
        <v>0</v>
      </c>
      <c r="P159" s="60">
        <v>500</v>
      </c>
      <c r="Q159" s="60">
        <v>1</v>
      </c>
      <c r="R159" s="60">
        <v>50</v>
      </c>
      <c r="S159" s="60">
        <v>142</v>
      </c>
      <c r="T159" s="60">
        <v>0</v>
      </c>
      <c r="U159" s="60">
        <v>8</v>
      </c>
      <c r="V159" s="60">
        <v>49</v>
      </c>
      <c r="W159" s="60" t="s">
        <v>914</v>
      </c>
      <c r="X159" s="60" t="s">
        <v>915</v>
      </c>
      <c r="Y159" s="10"/>
    </row>
    <row r="160" s="1" customFormat="1" ht="168" spans="1:25">
      <c r="A160" s="9">
        <v>154</v>
      </c>
      <c r="B160" s="9" t="s">
        <v>147</v>
      </c>
      <c r="C160" s="9" t="s">
        <v>883</v>
      </c>
      <c r="D160" s="60" t="s">
        <v>884</v>
      </c>
      <c r="E160" s="60" t="s">
        <v>757</v>
      </c>
      <c r="F160" s="60" t="s">
        <v>904</v>
      </c>
      <c r="G160" s="60" t="s">
        <v>916</v>
      </c>
      <c r="H160" s="60" t="s">
        <v>92</v>
      </c>
      <c r="I160" s="60" t="s">
        <v>904</v>
      </c>
      <c r="J160" s="73">
        <v>45413</v>
      </c>
      <c r="K160" s="73">
        <v>45627</v>
      </c>
      <c r="L160" s="73" t="s">
        <v>917</v>
      </c>
      <c r="M160" s="60" t="s">
        <v>918</v>
      </c>
      <c r="N160" s="10">
        <f t="shared" si="3"/>
        <v>30</v>
      </c>
      <c r="O160" s="60">
        <v>0</v>
      </c>
      <c r="P160" s="60">
        <v>30</v>
      </c>
      <c r="Q160" s="60">
        <v>1</v>
      </c>
      <c r="R160" s="60">
        <v>30</v>
      </c>
      <c r="S160" s="60">
        <v>155</v>
      </c>
      <c r="T160" s="60">
        <v>1</v>
      </c>
      <c r="U160" s="60">
        <v>3</v>
      </c>
      <c r="V160" s="60">
        <v>12</v>
      </c>
      <c r="W160" s="60" t="s">
        <v>919</v>
      </c>
      <c r="X160" s="60" t="s">
        <v>920</v>
      </c>
      <c r="Y160" s="10"/>
    </row>
    <row r="161" s="1" customFormat="1" ht="168" spans="1:25">
      <c r="A161" s="9">
        <v>155</v>
      </c>
      <c r="B161" s="9" t="s">
        <v>147</v>
      </c>
      <c r="C161" s="9" t="s">
        <v>883</v>
      </c>
      <c r="D161" s="62" t="s">
        <v>921</v>
      </c>
      <c r="E161" s="62" t="s">
        <v>757</v>
      </c>
      <c r="F161" s="62" t="s">
        <v>837</v>
      </c>
      <c r="G161" s="62" t="s">
        <v>922</v>
      </c>
      <c r="H161" s="62" t="s">
        <v>92</v>
      </c>
      <c r="I161" s="62" t="s">
        <v>837</v>
      </c>
      <c r="J161" s="74">
        <v>45474</v>
      </c>
      <c r="K161" s="74">
        <v>45627</v>
      </c>
      <c r="L161" s="62" t="s">
        <v>837</v>
      </c>
      <c r="M161" s="62" t="s">
        <v>923</v>
      </c>
      <c r="N161" s="10">
        <f t="shared" si="3"/>
        <v>100</v>
      </c>
      <c r="O161" s="62">
        <v>0</v>
      </c>
      <c r="P161" s="62">
        <v>100</v>
      </c>
      <c r="Q161" s="62">
        <v>1</v>
      </c>
      <c r="R161" s="62">
        <v>210</v>
      </c>
      <c r="S161" s="62">
        <v>1600</v>
      </c>
      <c r="T161" s="62">
        <v>0</v>
      </c>
      <c r="U161" s="62">
        <v>5</v>
      </c>
      <c r="V161" s="62">
        <v>10</v>
      </c>
      <c r="W161" s="59" t="s">
        <v>924</v>
      </c>
      <c r="X161" s="59" t="s">
        <v>925</v>
      </c>
      <c r="Y161" s="10"/>
    </row>
    <row r="162" s="1" customFormat="1" ht="78.75" spans="1:25">
      <c r="A162" s="9">
        <v>156</v>
      </c>
      <c r="B162" s="10" t="s">
        <v>76</v>
      </c>
      <c r="C162" s="10" t="s">
        <v>77</v>
      </c>
      <c r="D162" s="10" t="s">
        <v>130</v>
      </c>
      <c r="E162" s="10" t="s">
        <v>926</v>
      </c>
      <c r="F162" s="10" t="s">
        <v>927</v>
      </c>
      <c r="G162" s="18" t="s">
        <v>928</v>
      </c>
      <c r="H162" s="10" t="s">
        <v>92</v>
      </c>
      <c r="I162" s="10" t="s">
        <v>929</v>
      </c>
      <c r="J162" s="25">
        <v>45352</v>
      </c>
      <c r="K162" s="25">
        <v>45627</v>
      </c>
      <c r="L162" s="10" t="s">
        <v>927</v>
      </c>
      <c r="M162" s="10" t="s">
        <v>930</v>
      </c>
      <c r="N162" s="10">
        <f t="shared" si="3"/>
        <v>140</v>
      </c>
      <c r="O162" s="24">
        <v>100</v>
      </c>
      <c r="P162" s="10">
        <v>40</v>
      </c>
      <c r="Q162" s="10">
        <v>3</v>
      </c>
      <c r="R162" s="10">
        <v>680</v>
      </c>
      <c r="S162" s="10">
        <v>2000</v>
      </c>
      <c r="T162" s="10">
        <v>3</v>
      </c>
      <c r="U162" s="10">
        <v>110</v>
      </c>
      <c r="V162" s="10">
        <v>577</v>
      </c>
      <c r="W162" s="10" t="s">
        <v>931</v>
      </c>
      <c r="X162" s="10" t="s">
        <v>932</v>
      </c>
      <c r="Y162" s="10"/>
    </row>
    <row r="163" s="1" customFormat="1" ht="67.5" spans="1:25">
      <c r="A163" s="9">
        <v>157</v>
      </c>
      <c r="B163" s="10" t="s">
        <v>76</v>
      </c>
      <c r="C163" s="10" t="s">
        <v>77</v>
      </c>
      <c r="D163" s="10" t="s">
        <v>130</v>
      </c>
      <c r="E163" s="9" t="s">
        <v>926</v>
      </c>
      <c r="F163" s="9" t="s">
        <v>933</v>
      </c>
      <c r="G163" s="9" t="s">
        <v>934</v>
      </c>
      <c r="H163" s="9" t="s">
        <v>92</v>
      </c>
      <c r="I163" s="9" t="s">
        <v>935</v>
      </c>
      <c r="J163" s="34">
        <v>45383</v>
      </c>
      <c r="K163" s="34">
        <v>45627</v>
      </c>
      <c r="L163" s="9" t="s">
        <v>933</v>
      </c>
      <c r="M163" s="9" t="s">
        <v>936</v>
      </c>
      <c r="N163" s="10">
        <f t="shared" si="3"/>
        <v>35</v>
      </c>
      <c r="O163" s="35">
        <v>35</v>
      </c>
      <c r="P163" s="9">
        <v>0</v>
      </c>
      <c r="Q163" s="9">
        <v>1</v>
      </c>
      <c r="R163" s="9">
        <v>59</v>
      </c>
      <c r="S163" s="9">
        <v>247</v>
      </c>
      <c r="T163" s="9">
        <v>1</v>
      </c>
      <c r="U163" s="9">
        <v>14</v>
      </c>
      <c r="V163" s="9">
        <v>131</v>
      </c>
      <c r="W163" s="9" t="s">
        <v>937</v>
      </c>
      <c r="X163" s="10" t="s">
        <v>938</v>
      </c>
      <c r="Y163" s="10"/>
    </row>
    <row r="164" s="1" customFormat="1" ht="78.75" spans="1:25">
      <c r="A164" s="9">
        <v>158</v>
      </c>
      <c r="B164" s="10" t="s">
        <v>76</v>
      </c>
      <c r="C164" s="10" t="s">
        <v>77</v>
      </c>
      <c r="D164" s="10" t="s">
        <v>130</v>
      </c>
      <c r="E164" s="9" t="s">
        <v>926</v>
      </c>
      <c r="F164" s="9" t="s">
        <v>939</v>
      </c>
      <c r="G164" s="9" t="s">
        <v>940</v>
      </c>
      <c r="H164" s="9" t="s">
        <v>92</v>
      </c>
      <c r="I164" s="9" t="s">
        <v>939</v>
      </c>
      <c r="J164" s="34">
        <v>45323</v>
      </c>
      <c r="K164" s="34">
        <v>45505</v>
      </c>
      <c r="L164" s="9" t="s">
        <v>939</v>
      </c>
      <c r="M164" s="9" t="s">
        <v>941</v>
      </c>
      <c r="N164" s="10">
        <f t="shared" si="3"/>
        <v>60</v>
      </c>
      <c r="O164" s="35">
        <v>60</v>
      </c>
      <c r="P164" s="9">
        <v>0</v>
      </c>
      <c r="Q164" s="9">
        <v>1</v>
      </c>
      <c r="R164" s="9">
        <v>997</v>
      </c>
      <c r="S164" s="9">
        <v>3517</v>
      </c>
      <c r="T164" s="9">
        <v>1</v>
      </c>
      <c r="U164" s="9">
        <v>128</v>
      </c>
      <c r="V164" s="9">
        <v>455</v>
      </c>
      <c r="W164" s="9" t="s">
        <v>942</v>
      </c>
      <c r="X164" s="10" t="s">
        <v>943</v>
      </c>
      <c r="Y164" s="10"/>
    </row>
    <row r="165" s="1" customFormat="1" ht="78.75" spans="1:25">
      <c r="A165" s="9">
        <v>159</v>
      </c>
      <c r="B165" s="10" t="s">
        <v>76</v>
      </c>
      <c r="C165" s="10" t="s">
        <v>77</v>
      </c>
      <c r="D165" s="10" t="s">
        <v>130</v>
      </c>
      <c r="E165" s="9" t="s">
        <v>926</v>
      </c>
      <c r="F165" s="9" t="s">
        <v>939</v>
      </c>
      <c r="G165" s="9" t="s">
        <v>944</v>
      </c>
      <c r="H165" s="9" t="s">
        <v>945</v>
      </c>
      <c r="I165" s="9" t="s">
        <v>939</v>
      </c>
      <c r="J165" s="34">
        <v>45292</v>
      </c>
      <c r="K165" s="34">
        <v>45352</v>
      </c>
      <c r="L165" s="9" t="s">
        <v>939</v>
      </c>
      <c r="M165" s="9" t="s">
        <v>946</v>
      </c>
      <c r="N165" s="10">
        <f t="shared" si="3"/>
        <v>30</v>
      </c>
      <c r="O165" s="35">
        <v>30</v>
      </c>
      <c r="P165" s="9">
        <v>0</v>
      </c>
      <c r="Q165" s="9">
        <v>1</v>
      </c>
      <c r="R165" s="9">
        <v>997</v>
      </c>
      <c r="S165" s="9">
        <v>3517</v>
      </c>
      <c r="T165" s="9">
        <v>1</v>
      </c>
      <c r="U165" s="9">
        <v>128</v>
      </c>
      <c r="V165" s="9">
        <v>455</v>
      </c>
      <c r="W165" s="9" t="s">
        <v>947</v>
      </c>
      <c r="X165" s="10" t="s">
        <v>948</v>
      </c>
      <c r="Y165" s="10"/>
    </row>
    <row r="166" s="1" customFormat="1" ht="67.5" spans="1:25">
      <c r="A166" s="9">
        <v>160</v>
      </c>
      <c r="B166" s="10" t="s">
        <v>76</v>
      </c>
      <c r="C166" s="10" t="s">
        <v>77</v>
      </c>
      <c r="D166" s="11" t="s">
        <v>78</v>
      </c>
      <c r="E166" s="9" t="s">
        <v>926</v>
      </c>
      <c r="F166" s="9" t="s">
        <v>949</v>
      </c>
      <c r="G166" s="9" t="s">
        <v>950</v>
      </c>
      <c r="H166" s="9" t="s">
        <v>951</v>
      </c>
      <c r="I166" s="9" t="s">
        <v>949</v>
      </c>
      <c r="J166" s="34">
        <v>45292</v>
      </c>
      <c r="K166" s="34">
        <v>45536</v>
      </c>
      <c r="L166" s="9" t="s">
        <v>949</v>
      </c>
      <c r="M166" s="9" t="s">
        <v>952</v>
      </c>
      <c r="N166" s="10">
        <f t="shared" si="3"/>
        <v>30</v>
      </c>
      <c r="O166" s="35">
        <v>30</v>
      </c>
      <c r="P166" s="9">
        <v>0</v>
      </c>
      <c r="Q166" s="9">
        <v>1</v>
      </c>
      <c r="R166" s="9">
        <v>621</v>
      </c>
      <c r="S166" s="9">
        <v>2473</v>
      </c>
      <c r="T166" s="9">
        <v>1</v>
      </c>
      <c r="U166" s="9">
        <v>135</v>
      </c>
      <c r="V166" s="9">
        <v>500</v>
      </c>
      <c r="W166" s="9" t="s">
        <v>953</v>
      </c>
      <c r="X166" s="10" t="s">
        <v>954</v>
      </c>
      <c r="Y166" s="10"/>
    </row>
    <row r="167" s="1" customFormat="1" ht="67.5" spans="1:25">
      <c r="A167" s="9">
        <v>161</v>
      </c>
      <c r="B167" s="9" t="s">
        <v>147</v>
      </c>
      <c r="C167" s="9" t="s">
        <v>883</v>
      </c>
      <c r="D167" s="9" t="s">
        <v>884</v>
      </c>
      <c r="E167" s="9" t="s">
        <v>926</v>
      </c>
      <c r="F167" s="9" t="s">
        <v>955</v>
      </c>
      <c r="G167" s="9" t="s">
        <v>956</v>
      </c>
      <c r="H167" s="9" t="s">
        <v>92</v>
      </c>
      <c r="I167" s="9" t="s">
        <v>957</v>
      </c>
      <c r="J167" s="34">
        <v>45292</v>
      </c>
      <c r="K167" s="34">
        <v>45413</v>
      </c>
      <c r="L167" s="9" t="s">
        <v>955</v>
      </c>
      <c r="M167" s="9" t="s">
        <v>958</v>
      </c>
      <c r="N167" s="10">
        <f t="shared" si="3"/>
        <v>50</v>
      </c>
      <c r="O167" s="35">
        <v>50</v>
      </c>
      <c r="P167" s="9">
        <v>0</v>
      </c>
      <c r="Q167" s="9">
        <v>1</v>
      </c>
      <c r="R167" s="9">
        <v>49</v>
      </c>
      <c r="S167" s="9">
        <v>211</v>
      </c>
      <c r="T167" s="9">
        <v>1</v>
      </c>
      <c r="U167" s="9">
        <v>10</v>
      </c>
      <c r="V167" s="9">
        <v>39</v>
      </c>
      <c r="W167" s="9" t="s">
        <v>959</v>
      </c>
      <c r="X167" s="10" t="s">
        <v>960</v>
      </c>
      <c r="Y167" s="10"/>
    </row>
    <row r="168" s="1" customFormat="1" ht="67.5" spans="1:25">
      <c r="A168" s="9">
        <v>162</v>
      </c>
      <c r="B168" s="10" t="s">
        <v>76</v>
      </c>
      <c r="C168" s="10" t="s">
        <v>77</v>
      </c>
      <c r="D168" s="10" t="s">
        <v>130</v>
      </c>
      <c r="E168" s="9" t="s">
        <v>926</v>
      </c>
      <c r="F168" s="9" t="s">
        <v>955</v>
      </c>
      <c r="G168" s="9" t="s">
        <v>961</v>
      </c>
      <c r="H168" s="9" t="s">
        <v>962</v>
      </c>
      <c r="I168" s="9" t="s">
        <v>963</v>
      </c>
      <c r="J168" s="34">
        <v>45292</v>
      </c>
      <c r="K168" s="34">
        <v>45627</v>
      </c>
      <c r="L168" s="9" t="s">
        <v>955</v>
      </c>
      <c r="M168" s="9" t="s">
        <v>964</v>
      </c>
      <c r="N168" s="10">
        <f t="shared" si="3"/>
        <v>50</v>
      </c>
      <c r="O168" s="35">
        <v>50</v>
      </c>
      <c r="P168" s="9">
        <v>0</v>
      </c>
      <c r="Q168" s="9">
        <v>1</v>
      </c>
      <c r="R168" s="9">
        <v>65</v>
      </c>
      <c r="S168" s="9">
        <v>302</v>
      </c>
      <c r="T168" s="9">
        <v>1</v>
      </c>
      <c r="U168" s="9">
        <v>12</v>
      </c>
      <c r="V168" s="9">
        <v>48</v>
      </c>
      <c r="W168" s="9" t="s">
        <v>965</v>
      </c>
      <c r="X168" s="10" t="s">
        <v>966</v>
      </c>
      <c r="Y168" s="10"/>
    </row>
    <row r="169" s="1" customFormat="1" ht="67.5" spans="1:25">
      <c r="A169" s="9">
        <v>163</v>
      </c>
      <c r="B169" s="10" t="s">
        <v>76</v>
      </c>
      <c r="C169" s="10" t="s">
        <v>77</v>
      </c>
      <c r="D169" s="11" t="s">
        <v>78</v>
      </c>
      <c r="E169" s="9" t="s">
        <v>926</v>
      </c>
      <c r="F169" s="9" t="s">
        <v>967</v>
      </c>
      <c r="G169" s="9" t="s">
        <v>968</v>
      </c>
      <c r="H169" s="9" t="s">
        <v>92</v>
      </c>
      <c r="I169" s="9" t="s">
        <v>967</v>
      </c>
      <c r="J169" s="34">
        <v>45292</v>
      </c>
      <c r="K169" s="34">
        <v>45627</v>
      </c>
      <c r="L169" s="9" t="s">
        <v>967</v>
      </c>
      <c r="M169" s="9" t="s">
        <v>969</v>
      </c>
      <c r="N169" s="10">
        <f t="shared" si="3"/>
        <v>50</v>
      </c>
      <c r="O169" s="35">
        <v>50</v>
      </c>
      <c r="P169" s="9">
        <v>0</v>
      </c>
      <c r="Q169" s="9">
        <v>1</v>
      </c>
      <c r="R169" s="9">
        <v>534</v>
      </c>
      <c r="S169" s="9">
        <v>1934</v>
      </c>
      <c r="T169" s="9">
        <v>0</v>
      </c>
      <c r="U169" s="9">
        <v>93</v>
      </c>
      <c r="V169" s="9">
        <v>331</v>
      </c>
      <c r="W169" s="9" t="s">
        <v>970</v>
      </c>
      <c r="X169" s="10" t="s">
        <v>954</v>
      </c>
      <c r="Y169" s="10"/>
    </row>
    <row r="170" s="1" customFormat="1" ht="78.75" spans="1:25">
      <c r="A170" s="9">
        <v>164</v>
      </c>
      <c r="B170" s="10" t="s">
        <v>76</v>
      </c>
      <c r="C170" s="10" t="s">
        <v>77</v>
      </c>
      <c r="D170" s="11" t="s">
        <v>78</v>
      </c>
      <c r="E170" s="9" t="s">
        <v>926</v>
      </c>
      <c r="F170" s="9" t="s">
        <v>971</v>
      </c>
      <c r="G170" s="9" t="s">
        <v>972</v>
      </c>
      <c r="H170" s="9" t="s">
        <v>92</v>
      </c>
      <c r="I170" s="9" t="s">
        <v>973</v>
      </c>
      <c r="J170" s="34">
        <v>45292</v>
      </c>
      <c r="K170" s="34">
        <v>45627</v>
      </c>
      <c r="L170" s="9" t="s">
        <v>971</v>
      </c>
      <c r="M170" s="9" t="s">
        <v>974</v>
      </c>
      <c r="N170" s="10">
        <f t="shared" si="3"/>
        <v>50</v>
      </c>
      <c r="O170" s="35">
        <v>50</v>
      </c>
      <c r="P170" s="9">
        <v>0</v>
      </c>
      <c r="Q170" s="9">
        <v>1</v>
      </c>
      <c r="R170" s="9">
        <v>200</v>
      </c>
      <c r="S170" s="9">
        <v>1200</v>
      </c>
      <c r="T170" s="9">
        <v>0</v>
      </c>
      <c r="U170" s="9">
        <v>12</v>
      </c>
      <c r="V170" s="9">
        <v>35</v>
      </c>
      <c r="W170" s="9" t="s">
        <v>975</v>
      </c>
      <c r="X170" s="10" t="s">
        <v>976</v>
      </c>
      <c r="Y170" s="10"/>
    </row>
    <row r="171" s="1" customFormat="1" ht="78.75" spans="1:25">
      <c r="A171" s="9">
        <v>165</v>
      </c>
      <c r="B171" s="10" t="s">
        <v>76</v>
      </c>
      <c r="C171" s="10" t="s">
        <v>77</v>
      </c>
      <c r="D171" s="10" t="s">
        <v>130</v>
      </c>
      <c r="E171" s="9" t="s">
        <v>926</v>
      </c>
      <c r="F171" s="9" t="s">
        <v>977</v>
      </c>
      <c r="G171" s="9" t="s">
        <v>978</v>
      </c>
      <c r="H171" s="9" t="s">
        <v>265</v>
      </c>
      <c r="I171" s="9" t="s">
        <v>977</v>
      </c>
      <c r="J171" s="34">
        <v>45383</v>
      </c>
      <c r="K171" s="34">
        <v>45627</v>
      </c>
      <c r="L171" s="9" t="s">
        <v>977</v>
      </c>
      <c r="M171" s="9" t="s">
        <v>979</v>
      </c>
      <c r="N171" s="10">
        <f t="shared" si="3"/>
        <v>80</v>
      </c>
      <c r="O171" s="35">
        <v>80</v>
      </c>
      <c r="P171" s="9">
        <v>0</v>
      </c>
      <c r="Q171" s="9">
        <v>1</v>
      </c>
      <c r="R171" s="9">
        <v>741</v>
      </c>
      <c r="S171" s="9">
        <v>3114</v>
      </c>
      <c r="T171" s="9">
        <v>1</v>
      </c>
      <c r="U171" s="9">
        <v>150</v>
      </c>
      <c r="V171" s="9">
        <v>604</v>
      </c>
      <c r="W171" s="9" t="s">
        <v>980</v>
      </c>
      <c r="X171" s="10" t="s">
        <v>954</v>
      </c>
      <c r="Y171" s="10"/>
    </row>
    <row r="172" s="1" customFormat="1" ht="67.5" spans="1:25">
      <c r="A172" s="9">
        <v>166</v>
      </c>
      <c r="B172" s="9" t="s">
        <v>147</v>
      </c>
      <c r="C172" s="10" t="s">
        <v>148</v>
      </c>
      <c r="D172" s="9" t="s">
        <v>149</v>
      </c>
      <c r="E172" s="9" t="s">
        <v>926</v>
      </c>
      <c r="F172" s="9" t="s">
        <v>981</v>
      </c>
      <c r="G172" s="9" t="s">
        <v>982</v>
      </c>
      <c r="H172" s="9" t="s">
        <v>92</v>
      </c>
      <c r="I172" s="9" t="s">
        <v>981</v>
      </c>
      <c r="J172" s="34">
        <v>45323</v>
      </c>
      <c r="K172" s="34">
        <v>45444</v>
      </c>
      <c r="L172" s="9" t="s">
        <v>981</v>
      </c>
      <c r="M172" s="9" t="s">
        <v>983</v>
      </c>
      <c r="N172" s="10">
        <f t="shared" si="3"/>
        <v>0</v>
      </c>
      <c r="O172" s="35">
        <v>0</v>
      </c>
      <c r="P172" s="9">
        <v>0</v>
      </c>
      <c r="Q172" s="9">
        <v>1</v>
      </c>
      <c r="R172" s="9">
        <v>714</v>
      </c>
      <c r="S172" s="9">
        <v>2860</v>
      </c>
      <c r="T172" s="9">
        <v>0</v>
      </c>
      <c r="U172" s="9">
        <v>10</v>
      </c>
      <c r="V172" s="9">
        <v>70</v>
      </c>
      <c r="W172" s="9" t="s">
        <v>984</v>
      </c>
      <c r="X172" s="10" t="s">
        <v>954</v>
      </c>
      <c r="Y172" s="10"/>
    </row>
    <row r="173" s="1" customFormat="1" ht="56.25" spans="1:25">
      <c r="A173" s="9">
        <v>167</v>
      </c>
      <c r="B173" s="10" t="s">
        <v>76</v>
      </c>
      <c r="C173" s="10" t="s">
        <v>507</v>
      </c>
      <c r="D173" s="9" t="s">
        <v>508</v>
      </c>
      <c r="E173" s="9" t="s">
        <v>926</v>
      </c>
      <c r="F173" s="9" t="s">
        <v>985</v>
      </c>
      <c r="G173" s="9" t="s">
        <v>986</v>
      </c>
      <c r="H173" s="9" t="s">
        <v>987</v>
      </c>
      <c r="I173" s="9" t="s">
        <v>988</v>
      </c>
      <c r="J173" s="34">
        <v>45292</v>
      </c>
      <c r="K173" s="34">
        <v>45627</v>
      </c>
      <c r="L173" s="9" t="s">
        <v>985</v>
      </c>
      <c r="M173" s="9" t="s">
        <v>989</v>
      </c>
      <c r="N173" s="10">
        <f t="shared" si="3"/>
        <v>20</v>
      </c>
      <c r="O173" s="35">
        <v>20</v>
      </c>
      <c r="P173" s="9">
        <v>0</v>
      </c>
      <c r="Q173" s="9">
        <v>1</v>
      </c>
      <c r="R173" s="9">
        <v>898</v>
      </c>
      <c r="S173" s="9">
        <v>3481</v>
      </c>
      <c r="T173" s="9">
        <v>1</v>
      </c>
      <c r="U173" s="9">
        <v>126</v>
      </c>
      <c r="V173" s="9">
        <v>464</v>
      </c>
      <c r="W173" s="9" t="s">
        <v>990</v>
      </c>
      <c r="X173" s="9" t="s">
        <v>991</v>
      </c>
      <c r="Y173" s="10"/>
    </row>
    <row r="174" s="1" customFormat="1" ht="56.25" spans="1:25">
      <c r="A174" s="9">
        <v>168</v>
      </c>
      <c r="B174" s="9" t="s">
        <v>147</v>
      </c>
      <c r="C174" s="15" t="s">
        <v>418</v>
      </c>
      <c r="D174" s="15" t="s">
        <v>419</v>
      </c>
      <c r="E174" s="9" t="s">
        <v>926</v>
      </c>
      <c r="F174" s="9" t="s">
        <v>985</v>
      </c>
      <c r="G174" s="9" t="s">
        <v>992</v>
      </c>
      <c r="H174" s="9" t="s">
        <v>987</v>
      </c>
      <c r="I174" s="9" t="s">
        <v>985</v>
      </c>
      <c r="J174" s="34">
        <v>45292</v>
      </c>
      <c r="K174" s="34">
        <v>45627</v>
      </c>
      <c r="L174" s="9" t="s">
        <v>985</v>
      </c>
      <c r="M174" s="9" t="s">
        <v>993</v>
      </c>
      <c r="N174" s="10">
        <f t="shared" si="3"/>
        <v>30</v>
      </c>
      <c r="O174" s="35">
        <v>30</v>
      </c>
      <c r="P174" s="9">
        <v>0</v>
      </c>
      <c r="Q174" s="9">
        <v>1</v>
      </c>
      <c r="R174" s="9">
        <v>898</v>
      </c>
      <c r="S174" s="9">
        <v>3481</v>
      </c>
      <c r="T174" s="9">
        <v>1</v>
      </c>
      <c r="U174" s="9">
        <v>126</v>
      </c>
      <c r="V174" s="9">
        <v>464</v>
      </c>
      <c r="W174" s="9" t="s">
        <v>994</v>
      </c>
      <c r="X174" s="9" t="s">
        <v>995</v>
      </c>
      <c r="Y174" s="10"/>
    </row>
    <row r="175" s="1" customFormat="1" ht="78.75" spans="1:25">
      <c r="A175" s="9">
        <v>169</v>
      </c>
      <c r="B175" s="10" t="s">
        <v>76</v>
      </c>
      <c r="C175" s="10" t="s">
        <v>77</v>
      </c>
      <c r="D175" s="10" t="s">
        <v>130</v>
      </c>
      <c r="E175" s="9" t="s">
        <v>926</v>
      </c>
      <c r="F175" s="9" t="s">
        <v>996</v>
      </c>
      <c r="G175" s="9" t="s">
        <v>997</v>
      </c>
      <c r="H175" s="9" t="s">
        <v>92</v>
      </c>
      <c r="I175" s="9" t="s">
        <v>996</v>
      </c>
      <c r="J175" s="34">
        <v>45292</v>
      </c>
      <c r="K175" s="34">
        <v>45627</v>
      </c>
      <c r="L175" s="9" t="s">
        <v>996</v>
      </c>
      <c r="M175" s="9" t="s">
        <v>998</v>
      </c>
      <c r="N175" s="10">
        <f t="shared" si="3"/>
        <v>50</v>
      </c>
      <c r="O175" s="35">
        <v>40</v>
      </c>
      <c r="P175" s="9">
        <v>10</v>
      </c>
      <c r="Q175" s="9">
        <v>1</v>
      </c>
      <c r="R175" s="9">
        <v>200</v>
      </c>
      <c r="S175" s="9">
        <v>800</v>
      </c>
      <c r="T175" s="9">
        <v>1</v>
      </c>
      <c r="U175" s="9">
        <v>120</v>
      </c>
      <c r="V175" s="9">
        <v>360</v>
      </c>
      <c r="W175" s="9" t="s">
        <v>999</v>
      </c>
      <c r="X175" s="9" t="s">
        <v>1000</v>
      </c>
      <c r="Y175" s="10"/>
    </row>
    <row r="176" s="1" customFormat="1" ht="56.25" spans="1:25">
      <c r="A176" s="9">
        <v>170</v>
      </c>
      <c r="B176" s="10" t="s">
        <v>76</v>
      </c>
      <c r="C176" s="10" t="s">
        <v>77</v>
      </c>
      <c r="D176" s="10" t="s">
        <v>99</v>
      </c>
      <c r="E176" s="9" t="s">
        <v>926</v>
      </c>
      <c r="F176" s="9" t="s">
        <v>996</v>
      </c>
      <c r="G176" s="9" t="s">
        <v>1001</v>
      </c>
      <c r="H176" s="9" t="s">
        <v>92</v>
      </c>
      <c r="I176" s="9" t="s">
        <v>996</v>
      </c>
      <c r="J176" s="34">
        <v>45292</v>
      </c>
      <c r="K176" s="34">
        <v>45627</v>
      </c>
      <c r="L176" s="9" t="s">
        <v>996</v>
      </c>
      <c r="M176" s="9" t="s">
        <v>1002</v>
      </c>
      <c r="N176" s="10">
        <f t="shared" si="3"/>
        <v>50</v>
      </c>
      <c r="O176" s="35">
        <v>40</v>
      </c>
      <c r="P176" s="9">
        <v>10</v>
      </c>
      <c r="Q176" s="9">
        <v>1</v>
      </c>
      <c r="R176" s="9">
        <v>270</v>
      </c>
      <c r="S176" s="9">
        <v>612</v>
      </c>
      <c r="T176" s="9">
        <v>1</v>
      </c>
      <c r="U176" s="9">
        <v>20</v>
      </c>
      <c r="V176" s="9">
        <v>80</v>
      </c>
      <c r="W176" s="9" t="s">
        <v>1003</v>
      </c>
      <c r="X176" s="9" t="s">
        <v>1004</v>
      </c>
      <c r="Y176" s="10"/>
    </row>
    <row r="177" s="1" customFormat="1" ht="90" spans="1:25">
      <c r="A177" s="9">
        <v>171</v>
      </c>
      <c r="B177" s="10" t="s">
        <v>76</v>
      </c>
      <c r="C177" s="10" t="s">
        <v>77</v>
      </c>
      <c r="D177" s="10" t="s">
        <v>99</v>
      </c>
      <c r="E177" s="9" t="s">
        <v>926</v>
      </c>
      <c r="F177" s="9" t="s">
        <v>996</v>
      </c>
      <c r="G177" s="9" t="s">
        <v>1005</v>
      </c>
      <c r="H177" s="9" t="s">
        <v>92</v>
      </c>
      <c r="I177" s="9" t="s">
        <v>996</v>
      </c>
      <c r="J177" s="34">
        <v>45292</v>
      </c>
      <c r="K177" s="34">
        <v>45627</v>
      </c>
      <c r="L177" s="9" t="s">
        <v>996</v>
      </c>
      <c r="M177" s="9" t="s">
        <v>1006</v>
      </c>
      <c r="N177" s="10">
        <f t="shared" si="3"/>
        <v>50</v>
      </c>
      <c r="O177" s="35">
        <v>40</v>
      </c>
      <c r="P177" s="9">
        <v>10</v>
      </c>
      <c r="Q177" s="9">
        <v>1</v>
      </c>
      <c r="R177" s="9">
        <v>280</v>
      </c>
      <c r="S177" s="9">
        <v>600</v>
      </c>
      <c r="T177" s="9">
        <v>1</v>
      </c>
      <c r="U177" s="9">
        <v>15</v>
      </c>
      <c r="V177" s="9">
        <v>60</v>
      </c>
      <c r="W177" s="9" t="s">
        <v>1007</v>
      </c>
      <c r="X177" s="9" t="s">
        <v>1008</v>
      </c>
      <c r="Y177" s="10"/>
    </row>
    <row r="178" s="1" customFormat="1" ht="56.25" spans="1:25">
      <c r="A178" s="9">
        <v>172</v>
      </c>
      <c r="B178" s="10" t="s">
        <v>76</v>
      </c>
      <c r="C178" s="10" t="s">
        <v>77</v>
      </c>
      <c r="D178" s="11" t="s">
        <v>78</v>
      </c>
      <c r="E178" s="9" t="s">
        <v>926</v>
      </c>
      <c r="F178" s="9" t="s">
        <v>1009</v>
      </c>
      <c r="G178" s="9" t="s">
        <v>1010</v>
      </c>
      <c r="H178" s="9" t="s">
        <v>92</v>
      </c>
      <c r="I178" s="9" t="s">
        <v>1011</v>
      </c>
      <c r="J178" s="34">
        <v>45292</v>
      </c>
      <c r="K178" s="34">
        <v>45627</v>
      </c>
      <c r="L178" s="9" t="s">
        <v>1009</v>
      </c>
      <c r="M178" s="9" t="s">
        <v>1012</v>
      </c>
      <c r="N178" s="10">
        <f t="shared" si="3"/>
        <v>100</v>
      </c>
      <c r="O178" s="35">
        <v>100</v>
      </c>
      <c r="P178" s="9">
        <v>0</v>
      </c>
      <c r="Q178" s="9">
        <v>1</v>
      </c>
      <c r="R178" s="9">
        <v>586</v>
      </c>
      <c r="S178" s="9">
        <v>1898</v>
      </c>
      <c r="T178" s="9">
        <v>1</v>
      </c>
      <c r="U178" s="9">
        <v>5</v>
      </c>
      <c r="V178" s="9">
        <v>290</v>
      </c>
      <c r="W178" s="9" t="s">
        <v>1013</v>
      </c>
      <c r="X178" s="9" t="s">
        <v>1014</v>
      </c>
      <c r="Y178" s="10"/>
    </row>
    <row r="179" s="1" customFormat="1" ht="56.25" spans="1:25">
      <c r="A179" s="9">
        <v>173</v>
      </c>
      <c r="B179" s="10" t="s">
        <v>76</v>
      </c>
      <c r="C179" s="10" t="s">
        <v>77</v>
      </c>
      <c r="D179" s="11" t="s">
        <v>78</v>
      </c>
      <c r="E179" s="9" t="s">
        <v>926</v>
      </c>
      <c r="F179" s="9" t="s">
        <v>1009</v>
      </c>
      <c r="G179" s="9" t="s">
        <v>1015</v>
      </c>
      <c r="H179" s="9" t="s">
        <v>92</v>
      </c>
      <c r="I179" s="9" t="s">
        <v>1009</v>
      </c>
      <c r="J179" s="34">
        <v>45292</v>
      </c>
      <c r="K179" s="34">
        <v>45627</v>
      </c>
      <c r="L179" s="9" t="s">
        <v>1009</v>
      </c>
      <c r="M179" s="9" t="s">
        <v>1016</v>
      </c>
      <c r="N179" s="10">
        <f t="shared" si="3"/>
        <v>35</v>
      </c>
      <c r="O179" s="35">
        <v>35</v>
      </c>
      <c r="P179" s="9">
        <v>0</v>
      </c>
      <c r="Q179" s="9">
        <v>1</v>
      </c>
      <c r="R179" s="9">
        <v>210</v>
      </c>
      <c r="S179" s="9">
        <v>760</v>
      </c>
      <c r="T179" s="9">
        <v>1</v>
      </c>
      <c r="U179" s="9">
        <v>5</v>
      </c>
      <c r="V179" s="9">
        <v>162</v>
      </c>
      <c r="W179" s="9" t="s">
        <v>1017</v>
      </c>
      <c r="X179" s="9" t="s">
        <v>1018</v>
      </c>
      <c r="Y179" s="10"/>
    </row>
    <row r="180" s="1" customFormat="1" ht="56.25" spans="1:25">
      <c r="A180" s="9">
        <v>174</v>
      </c>
      <c r="B180" s="9" t="s">
        <v>147</v>
      </c>
      <c r="C180" s="10" t="s">
        <v>148</v>
      </c>
      <c r="D180" s="9" t="s">
        <v>149</v>
      </c>
      <c r="E180" s="9" t="s">
        <v>926</v>
      </c>
      <c r="F180" s="9" t="s">
        <v>1009</v>
      </c>
      <c r="G180" s="9" t="s">
        <v>1019</v>
      </c>
      <c r="H180" s="9" t="s">
        <v>92</v>
      </c>
      <c r="I180" s="9" t="s">
        <v>1009</v>
      </c>
      <c r="J180" s="34">
        <v>45292</v>
      </c>
      <c r="K180" s="34">
        <v>45627</v>
      </c>
      <c r="L180" s="9" t="s">
        <v>1009</v>
      </c>
      <c r="M180" s="9" t="s">
        <v>1020</v>
      </c>
      <c r="N180" s="10">
        <f t="shared" si="3"/>
        <v>50</v>
      </c>
      <c r="O180" s="35">
        <v>50</v>
      </c>
      <c r="P180" s="9">
        <v>0</v>
      </c>
      <c r="Q180" s="9">
        <v>1</v>
      </c>
      <c r="R180" s="9">
        <v>586</v>
      </c>
      <c r="S180" s="9">
        <v>1898</v>
      </c>
      <c r="T180" s="9">
        <v>1</v>
      </c>
      <c r="U180" s="9">
        <v>5</v>
      </c>
      <c r="V180" s="9">
        <v>290</v>
      </c>
      <c r="W180" s="9" t="s">
        <v>1021</v>
      </c>
      <c r="X180" s="9" t="s">
        <v>1022</v>
      </c>
      <c r="Y180" s="10"/>
    </row>
    <row r="181" s="1" customFormat="1" ht="90" spans="1:25">
      <c r="A181" s="9">
        <v>175</v>
      </c>
      <c r="B181" s="10" t="s">
        <v>76</v>
      </c>
      <c r="C181" s="10" t="s">
        <v>77</v>
      </c>
      <c r="D181" s="11" t="s">
        <v>78</v>
      </c>
      <c r="E181" s="10" t="s">
        <v>926</v>
      </c>
      <c r="F181" s="10" t="s">
        <v>1023</v>
      </c>
      <c r="G181" s="10" t="s">
        <v>1024</v>
      </c>
      <c r="H181" s="10" t="s">
        <v>1025</v>
      </c>
      <c r="I181" s="10" t="s">
        <v>1023</v>
      </c>
      <c r="J181" s="25">
        <v>45292</v>
      </c>
      <c r="K181" s="25">
        <v>45627</v>
      </c>
      <c r="L181" s="10" t="s">
        <v>1023</v>
      </c>
      <c r="M181" s="10" t="s">
        <v>1026</v>
      </c>
      <c r="N181" s="10">
        <f t="shared" si="3"/>
        <v>80</v>
      </c>
      <c r="O181" s="24">
        <v>70</v>
      </c>
      <c r="P181" s="10">
        <v>10</v>
      </c>
      <c r="Q181" s="10">
        <v>1</v>
      </c>
      <c r="R181" s="10">
        <v>668</v>
      </c>
      <c r="S181" s="10">
        <v>2437</v>
      </c>
      <c r="T181" s="10">
        <v>1</v>
      </c>
      <c r="U181" s="10">
        <v>113</v>
      </c>
      <c r="V181" s="10">
        <v>441</v>
      </c>
      <c r="W181" s="10" t="s">
        <v>1027</v>
      </c>
      <c r="X181" s="10" t="s">
        <v>1028</v>
      </c>
      <c r="Y181" s="10"/>
    </row>
    <row r="182" s="1" customFormat="1" ht="67.5" spans="1:25">
      <c r="A182" s="9">
        <v>176</v>
      </c>
      <c r="B182" s="10" t="s">
        <v>76</v>
      </c>
      <c r="C182" s="10" t="s">
        <v>77</v>
      </c>
      <c r="D182" s="11" t="s">
        <v>78</v>
      </c>
      <c r="E182" s="9" t="s">
        <v>926</v>
      </c>
      <c r="F182" s="18" t="s">
        <v>1029</v>
      </c>
      <c r="G182" s="19" t="s">
        <v>1030</v>
      </c>
      <c r="H182" s="18" t="s">
        <v>92</v>
      </c>
      <c r="I182" s="18" t="s">
        <v>1029</v>
      </c>
      <c r="J182" s="34">
        <v>45292</v>
      </c>
      <c r="K182" s="34">
        <v>45627</v>
      </c>
      <c r="L182" s="10" t="s">
        <v>1029</v>
      </c>
      <c r="M182" s="10" t="s">
        <v>1031</v>
      </c>
      <c r="N182" s="10">
        <f t="shared" si="3"/>
        <v>30</v>
      </c>
      <c r="O182" s="24">
        <v>20</v>
      </c>
      <c r="P182" s="10">
        <v>10</v>
      </c>
      <c r="Q182" s="10">
        <v>1</v>
      </c>
      <c r="R182" s="10">
        <v>75</v>
      </c>
      <c r="S182" s="10">
        <v>300</v>
      </c>
      <c r="T182" s="10">
        <v>1</v>
      </c>
      <c r="U182" s="10">
        <v>12</v>
      </c>
      <c r="V182" s="10">
        <v>60</v>
      </c>
      <c r="W182" s="9" t="s">
        <v>1032</v>
      </c>
      <c r="X182" s="10" t="s">
        <v>1033</v>
      </c>
      <c r="Y182" s="10"/>
    </row>
    <row r="183" s="1" customFormat="1" ht="56.25" spans="1:25">
      <c r="A183" s="9">
        <v>177</v>
      </c>
      <c r="B183" s="10" t="s">
        <v>76</v>
      </c>
      <c r="C183" s="10" t="s">
        <v>77</v>
      </c>
      <c r="D183" s="11" t="s">
        <v>78</v>
      </c>
      <c r="E183" s="9" t="s">
        <v>926</v>
      </c>
      <c r="F183" s="18" t="s">
        <v>1029</v>
      </c>
      <c r="G183" s="19" t="s">
        <v>1034</v>
      </c>
      <c r="H183" s="18" t="s">
        <v>92</v>
      </c>
      <c r="I183" s="18" t="s">
        <v>1029</v>
      </c>
      <c r="J183" s="34">
        <v>45292</v>
      </c>
      <c r="K183" s="34">
        <v>45627</v>
      </c>
      <c r="L183" s="10" t="s">
        <v>1029</v>
      </c>
      <c r="M183" s="10" t="s">
        <v>1035</v>
      </c>
      <c r="N183" s="10">
        <f t="shared" si="3"/>
        <v>8</v>
      </c>
      <c r="O183" s="24">
        <v>6</v>
      </c>
      <c r="P183" s="10">
        <v>2</v>
      </c>
      <c r="Q183" s="10">
        <v>1</v>
      </c>
      <c r="R183" s="10">
        <v>4</v>
      </c>
      <c r="S183" s="10">
        <v>17</v>
      </c>
      <c r="T183" s="10">
        <v>1</v>
      </c>
      <c r="U183" s="10">
        <v>1</v>
      </c>
      <c r="V183" s="10">
        <v>3</v>
      </c>
      <c r="W183" s="9" t="s">
        <v>1036</v>
      </c>
      <c r="X183" s="10" t="s">
        <v>1037</v>
      </c>
      <c r="Y183" s="10"/>
    </row>
    <row r="184" s="1" customFormat="1" ht="56.25" spans="1:25">
      <c r="A184" s="9">
        <v>178</v>
      </c>
      <c r="B184" s="9" t="s">
        <v>147</v>
      </c>
      <c r="C184" s="10" t="s">
        <v>148</v>
      </c>
      <c r="D184" s="9" t="s">
        <v>149</v>
      </c>
      <c r="E184" s="9" t="s">
        <v>926</v>
      </c>
      <c r="F184" s="9" t="s">
        <v>1038</v>
      </c>
      <c r="G184" s="9" t="s">
        <v>1039</v>
      </c>
      <c r="H184" s="18" t="s">
        <v>92</v>
      </c>
      <c r="I184" s="9" t="s">
        <v>1040</v>
      </c>
      <c r="J184" s="34">
        <v>45292</v>
      </c>
      <c r="K184" s="34">
        <v>45627</v>
      </c>
      <c r="L184" s="9" t="s">
        <v>1038</v>
      </c>
      <c r="M184" s="9" t="s">
        <v>1041</v>
      </c>
      <c r="N184" s="10">
        <f t="shared" si="3"/>
        <v>10</v>
      </c>
      <c r="O184" s="35">
        <v>10</v>
      </c>
      <c r="P184" s="9">
        <v>0</v>
      </c>
      <c r="Q184" s="9">
        <v>1</v>
      </c>
      <c r="R184" s="9">
        <v>394</v>
      </c>
      <c r="S184" s="9">
        <v>1526</v>
      </c>
      <c r="T184" s="9">
        <v>1</v>
      </c>
      <c r="U184" s="9">
        <v>76</v>
      </c>
      <c r="V184" s="9">
        <v>282</v>
      </c>
      <c r="W184" s="9" t="s">
        <v>1042</v>
      </c>
      <c r="X184" s="9" t="s">
        <v>1043</v>
      </c>
      <c r="Y184" s="10"/>
    </row>
    <row r="185" s="1" customFormat="1" ht="56.25" spans="1:25">
      <c r="A185" s="9">
        <v>179</v>
      </c>
      <c r="B185" s="9" t="s">
        <v>147</v>
      </c>
      <c r="C185" s="9" t="s">
        <v>883</v>
      </c>
      <c r="D185" s="9" t="s">
        <v>884</v>
      </c>
      <c r="E185" s="9" t="s">
        <v>926</v>
      </c>
      <c r="F185" s="9" t="s">
        <v>1038</v>
      </c>
      <c r="G185" s="9" t="s">
        <v>1044</v>
      </c>
      <c r="H185" s="18" t="s">
        <v>92</v>
      </c>
      <c r="I185" s="9" t="s">
        <v>1045</v>
      </c>
      <c r="J185" s="34">
        <v>45292</v>
      </c>
      <c r="K185" s="34">
        <v>45627</v>
      </c>
      <c r="L185" s="9" t="s">
        <v>1038</v>
      </c>
      <c r="M185" s="9" t="s">
        <v>1046</v>
      </c>
      <c r="N185" s="10">
        <f t="shared" si="3"/>
        <v>20</v>
      </c>
      <c r="O185" s="35">
        <v>20</v>
      </c>
      <c r="P185" s="9">
        <v>0</v>
      </c>
      <c r="Q185" s="9">
        <v>1</v>
      </c>
      <c r="R185" s="9">
        <v>165</v>
      </c>
      <c r="S185" s="9">
        <v>615</v>
      </c>
      <c r="T185" s="9">
        <v>1</v>
      </c>
      <c r="U185" s="9">
        <v>28</v>
      </c>
      <c r="V185" s="9">
        <v>112</v>
      </c>
      <c r="W185" s="9" t="s">
        <v>1047</v>
      </c>
      <c r="X185" s="9" t="s">
        <v>1048</v>
      </c>
      <c r="Y185" s="10"/>
    </row>
    <row r="186" s="1" customFormat="1" ht="90" spans="1:25">
      <c r="A186" s="9">
        <v>180</v>
      </c>
      <c r="B186" s="9" t="s">
        <v>147</v>
      </c>
      <c r="C186" s="9" t="s">
        <v>883</v>
      </c>
      <c r="D186" s="11" t="s">
        <v>1049</v>
      </c>
      <c r="E186" s="11" t="s">
        <v>926</v>
      </c>
      <c r="F186" s="11"/>
      <c r="G186" s="11" t="s">
        <v>1050</v>
      </c>
      <c r="H186" s="11" t="s">
        <v>92</v>
      </c>
      <c r="I186" s="11" t="s">
        <v>1023</v>
      </c>
      <c r="J186" s="75">
        <v>45444</v>
      </c>
      <c r="K186" s="75">
        <v>45627</v>
      </c>
      <c r="L186" s="11" t="s">
        <v>1051</v>
      </c>
      <c r="M186" s="11" t="s">
        <v>1052</v>
      </c>
      <c r="N186" s="10">
        <f t="shared" si="3"/>
        <v>500</v>
      </c>
      <c r="O186" s="11">
        <v>0</v>
      </c>
      <c r="P186" s="11">
        <v>500</v>
      </c>
      <c r="Q186" s="11">
        <v>1</v>
      </c>
      <c r="R186" s="11">
        <v>668</v>
      </c>
      <c r="S186" s="11">
        <v>2649</v>
      </c>
      <c r="T186" s="11">
        <v>1</v>
      </c>
      <c r="U186" s="11">
        <v>113</v>
      </c>
      <c r="V186" s="11">
        <v>440</v>
      </c>
      <c r="W186" s="11" t="s">
        <v>1053</v>
      </c>
      <c r="X186" s="11" t="s">
        <v>1054</v>
      </c>
      <c r="Y186" s="10"/>
    </row>
    <row r="187" s="1" customFormat="1" ht="45" spans="1:25">
      <c r="A187" s="9">
        <v>181</v>
      </c>
      <c r="B187" s="10" t="s">
        <v>76</v>
      </c>
      <c r="C187" s="10" t="s">
        <v>77</v>
      </c>
      <c r="D187" s="11" t="s">
        <v>78</v>
      </c>
      <c r="E187" s="11" t="s">
        <v>1055</v>
      </c>
      <c r="F187" s="63"/>
      <c r="G187" s="63" t="s">
        <v>1056</v>
      </c>
      <c r="H187" s="63" t="s">
        <v>265</v>
      </c>
      <c r="I187" s="63" t="s">
        <v>1057</v>
      </c>
      <c r="J187" s="76">
        <v>45383</v>
      </c>
      <c r="K187" s="76">
        <v>45627</v>
      </c>
      <c r="L187" s="63" t="s">
        <v>1058</v>
      </c>
      <c r="M187" s="63" t="s">
        <v>1059</v>
      </c>
      <c r="N187" s="10">
        <f t="shared" si="3"/>
        <v>100</v>
      </c>
      <c r="O187" s="63">
        <v>100</v>
      </c>
      <c r="P187" s="63">
        <v>0</v>
      </c>
      <c r="Q187" s="63">
        <v>3</v>
      </c>
      <c r="R187" s="63">
        <v>1100</v>
      </c>
      <c r="S187" s="63">
        <v>5318</v>
      </c>
      <c r="T187" s="63">
        <v>0</v>
      </c>
      <c r="U187" s="63">
        <v>109</v>
      </c>
      <c r="V187" s="63">
        <v>421</v>
      </c>
      <c r="W187" s="11" t="s">
        <v>1060</v>
      </c>
      <c r="X187" s="47" t="s">
        <v>1061</v>
      </c>
      <c r="Y187" s="10"/>
    </row>
    <row r="188" s="1" customFormat="1" ht="78.75" spans="1:25">
      <c r="A188" s="9">
        <v>182</v>
      </c>
      <c r="B188" s="10" t="s">
        <v>76</v>
      </c>
      <c r="C188" s="10" t="s">
        <v>77</v>
      </c>
      <c r="D188" s="11" t="s">
        <v>78</v>
      </c>
      <c r="E188" s="11" t="s">
        <v>1055</v>
      </c>
      <c r="F188" s="11" t="s">
        <v>1062</v>
      </c>
      <c r="G188" s="11" t="s">
        <v>1063</v>
      </c>
      <c r="H188" s="11" t="s">
        <v>181</v>
      </c>
      <c r="I188" s="11" t="s">
        <v>1064</v>
      </c>
      <c r="J188" s="75">
        <v>45292</v>
      </c>
      <c r="K188" s="75">
        <v>45566</v>
      </c>
      <c r="L188" s="11" t="s">
        <v>1058</v>
      </c>
      <c r="M188" s="11" t="s">
        <v>1065</v>
      </c>
      <c r="N188" s="10">
        <f t="shared" si="3"/>
        <v>420</v>
      </c>
      <c r="O188" s="11">
        <v>300</v>
      </c>
      <c r="P188" s="11">
        <v>120</v>
      </c>
      <c r="Q188" s="11">
        <v>1</v>
      </c>
      <c r="R188" s="11">
        <v>506</v>
      </c>
      <c r="S188" s="11">
        <v>1980</v>
      </c>
      <c r="T188" s="11">
        <v>0</v>
      </c>
      <c r="U188" s="11">
        <v>112</v>
      </c>
      <c r="V188" s="11">
        <v>470</v>
      </c>
      <c r="W188" s="11" t="s">
        <v>1066</v>
      </c>
      <c r="X188" s="47" t="s">
        <v>1067</v>
      </c>
      <c r="Y188" s="10"/>
    </row>
    <row r="189" s="1" customFormat="1" ht="67.5" spans="1:25">
      <c r="A189" s="9">
        <v>183</v>
      </c>
      <c r="B189" s="10" t="s">
        <v>76</v>
      </c>
      <c r="C189" s="10" t="s">
        <v>77</v>
      </c>
      <c r="D189" s="11" t="s">
        <v>78</v>
      </c>
      <c r="E189" s="11" t="s">
        <v>1055</v>
      </c>
      <c r="F189" s="11" t="s">
        <v>1068</v>
      </c>
      <c r="G189" s="11" t="s">
        <v>1069</v>
      </c>
      <c r="H189" s="11" t="s">
        <v>92</v>
      </c>
      <c r="I189" s="11" t="s">
        <v>1070</v>
      </c>
      <c r="J189" s="75">
        <v>45352</v>
      </c>
      <c r="K189" s="75">
        <v>45627</v>
      </c>
      <c r="L189" s="11" t="s">
        <v>1058</v>
      </c>
      <c r="M189" s="47" t="s">
        <v>1071</v>
      </c>
      <c r="N189" s="10">
        <f t="shared" si="3"/>
        <v>95</v>
      </c>
      <c r="O189" s="11">
        <v>30</v>
      </c>
      <c r="P189" s="11">
        <v>65</v>
      </c>
      <c r="Q189" s="11">
        <v>1</v>
      </c>
      <c r="R189" s="11">
        <v>259</v>
      </c>
      <c r="S189" s="11">
        <v>1002</v>
      </c>
      <c r="T189" s="11">
        <v>1</v>
      </c>
      <c r="U189" s="11">
        <v>45</v>
      </c>
      <c r="V189" s="47">
        <v>186</v>
      </c>
      <c r="W189" s="11" t="s">
        <v>1072</v>
      </c>
      <c r="X189" s="47" t="s">
        <v>1073</v>
      </c>
      <c r="Y189" s="10"/>
    </row>
    <row r="190" s="1" customFormat="1" ht="78.75" spans="1:25">
      <c r="A190" s="9">
        <v>184</v>
      </c>
      <c r="B190" s="10" t="s">
        <v>76</v>
      </c>
      <c r="C190" s="10" t="s">
        <v>77</v>
      </c>
      <c r="D190" s="11" t="s">
        <v>78</v>
      </c>
      <c r="E190" s="64" t="s">
        <v>1055</v>
      </c>
      <c r="F190" s="64" t="s">
        <v>1074</v>
      </c>
      <c r="G190" s="11" t="s">
        <v>1075</v>
      </c>
      <c r="H190" s="11" t="s">
        <v>92</v>
      </c>
      <c r="I190" s="64" t="s">
        <v>1076</v>
      </c>
      <c r="J190" s="75">
        <v>45323</v>
      </c>
      <c r="K190" s="75">
        <v>45444</v>
      </c>
      <c r="L190" s="64" t="s">
        <v>1058</v>
      </c>
      <c r="M190" s="47" t="s">
        <v>1077</v>
      </c>
      <c r="N190" s="10">
        <f t="shared" si="3"/>
        <v>280</v>
      </c>
      <c r="O190" s="11">
        <v>280</v>
      </c>
      <c r="P190" s="11">
        <v>0</v>
      </c>
      <c r="Q190" s="79">
        <v>1</v>
      </c>
      <c r="R190" s="79">
        <v>231</v>
      </c>
      <c r="S190" s="79">
        <v>1855</v>
      </c>
      <c r="T190" s="79">
        <v>1</v>
      </c>
      <c r="U190" s="79">
        <v>61</v>
      </c>
      <c r="V190" s="79">
        <v>245</v>
      </c>
      <c r="W190" s="11" t="s">
        <v>1078</v>
      </c>
      <c r="X190" s="47" t="s">
        <v>1079</v>
      </c>
      <c r="Y190" s="10"/>
    </row>
    <row r="191" s="1" customFormat="1" ht="78.75" spans="1:25">
      <c r="A191" s="9">
        <v>185</v>
      </c>
      <c r="B191" s="10" t="s">
        <v>76</v>
      </c>
      <c r="C191" s="10" t="s">
        <v>77</v>
      </c>
      <c r="D191" s="11" t="s">
        <v>78</v>
      </c>
      <c r="E191" s="11" t="s">
        <v>1055</v>
      </c>
      <c r="F191" s="11" t="s">
        <v>1068</v>
      </c>
      <c r="G191" s="11" t="s">
        <v>1080</v>
      </c>
      <c r="H191" s="11" t="s">
        <v>92</v>
      </c>
      <c r="I191" s="11" t="s">
        <v>1081</v>
      </c>
      <c r="J191" s="75">
        <v>45352</v>
      </c>
      <c r="K191" s="75">
        <v>45627</v>
      </c>
      <c r="L191" s="11" t="s">
        <v>1058</v>
      </c>
      <c r="M191" s="47" t="s">
        <v>1082</v>
      </c>
      <c r="N191" s="10">
        <f t="shared" si="3"/>
        <v>28</v>
      </c>
      <c r="O191" s="47">
        <v>15</v>
      </c>
      <c r="P191" s="11">
        <v>13</v>
      </c>
      <c r="Q191" s="11">
        <v>1</v>
      </c>
      <c r="R191" s="11">
        <v>94</v>
      </c>
      <c r="S191" s="47">
        <v>324</v>
      </c>
      <c r="T191" s="11">
        <v>1</v>
      </c>
      <c r="U191" s="47">
        <v>27</v>
      </c>
      <c r="V191" s="11">
        <v>92</v>
      </c>
      <c r="W191" s="11" t="s">
        <v>1083</v>
      </c>
      <c r="X191" s="47" t="s">
        <v>1084</v>
      </c>
      <c r="Y191" s="10"/>
    </row>
    <row r="192" s="1" customFormat="1" ht="67.5" spans="1:25">
      <c r="A192" s="9">
        <v>186</v>
      </c>
      <c r="B192" s="10" t="s">
        <v>76</v>
      </c>
      <c r="C192" s="10" t="s">
        <v>77</v>
      </c>
      <c r="D192" s="11" t="s">
        <v>78</v>
      </c>
      <c r="E192" s="11" t="s">
        <v>1055</v>
      </c>
      <c r="F192" s="11" t="s">
        <v>1085</v>
      </c>
      <c r="G192" s="11" t="s">
        <v>1086</v>
      </c>
      <c r="H192" s="11" t="s">
        <v>92</v>
      </c>
      <c r="I192" s="11" t="s">
        <v>1087</v>
      </c>
      <c r="J192" s="75" t="s">
        <v>1088</v>
      </c>
      <c r="K192" s="75">
        <v>45717</v>
      </c>
      <c r="L192" s="11" t="s">
        <v>1058</v>
      </c>
      <c r="M192" s="47" t="s">
        <v>1089</v>
      </c>
      <c r="N192" s="10">
        <f t="shared" si="3"/>
        <v>15</v>
      </c>
      <c r="O192" s="11">
        <v>15</v>
      </c>
      <c r="P192" s="11">
        <v>0</v>
      </c>
      <c r="Q192" s="11">
        <v>2</v>
      </c>
      <c r="R192" s="11">
        <v>200</v>
      </c>
      <c r="S192" s="11">
        <v>600</v>
      </c>
      <c r="T192" s="11">
        <v>1</v>
      </c>
      <c r="U192" s="11">
        <v>40</v>
      </c>
      <c r="V192" s="11">
        <v>170</v>
      </c>
      <c r="W192" s="11" t="s">
        <v>1090</v>
      </c>
      <c r="X192" s="47" t="s">
        <v>1091</v>
      </c>
      <c r="Y192" s="10"/>
    </row>
    <row r="193" s="1" customFormat="1" ht="67.5" spans="1:25">
      <c r="A193" s="9">
        <v>187</v>
      </c>
      <c r="B193" s="10" t="s">
        <v>76</v>
      </c>
      <c r="C193" s="10" t="s">
        <v>77</v>
      </c>
      <c r="D193" s="11" t="s">
        <v>78</v>
      </c>
      <c r="E193" s="11" t="s">
        <v>1055</v>
      </c>
      <c r="F193" s="11" t="s">
        <v>1085</v>
      </c>
      <c r="G193" s="11" t="s">
        <v>1092</v>
      </c>
      <c r="H193" s="11" t="s">
        <v>92</v>
      </c>
      <c r="I193" s="11" t="s">
        <v>1093</v>
      </c>
      <c r="J193" s="75">
        <v>45444</v>
      </c>
      <c r="K193" s="75">
        <v>45627</v>
      </c>
      <c r="L193" s="11" t="s">
        <v>1058</v>
      </c>
      <c r="M193" s="11" t="s">
        <v>1094</v>
      </c>
      <c r="N193" s="10">
        <f t="shared" si="3"/>
        <v>10</v>
      </c>
      <c r="O193" s="11">
        <v>10</v>
      </c>
      <c r="P193" s="11">
        <v>0</v>
      </c>
      <c r="Q193" s="11">
        <v>1</v>
      </c>
      <c r="R193" s="11">
        <v>100</v>
      </c>
      <c r="S193" s="11">
        <v>280</v>
      </c>
      <c r="T193" s="11">
        <v>1</v>
      </c>
      <c r="U193" s="11">
        <v>30</v>
      </c>
      <c r="V193" s="11">
        <v>150</v>
      </c>
      <c r="W193" s="11" t="s">
        <v>1095</v>
      </c>
      <c r="X193" s="47" t="s">
        <v>1096</v>
      </c>
      <c r="Y193" s="10"/>
    </row>
    <row r="194" s="1" customFormat="1" ht="78.75" spans="1:25">
      <c r="A194" s="9">
        <v>188</v>
      </c>
      <c r="B194" s="10" t="s">
        <v>76</v>
      </c>
      <c r="C194" s="10" t="s">
        <v>77</v>
      </c>
      <c r="D194" s="11" t="s">
        <v>78</v>
      </c>
      <c r="E194" s="11" t="s">
        <v>1055</v>
      </c>
      <c r="F194" s="11" t="s">
        <v>1085</v>
      </c>
      <c r="G194" s="11" t="s">
        <v>1097</v>
      </c>
      <c r="H194" s="11" t="s">
        <v>92</v>
      </c>
      <c r="I194" s="11" t="s">
        <v>1098</v>
      </c>
      <c r="J194" s="75">
        <v>45383</v>
      </c>
      <c r="K194" s="75">
        <v>45597</v>
      </c>
      <c r="L194" s="11" t="s">
        <v>1058</v>
      </c>
      <c r="M194" s="11" t="s">
        <v>1099</v>
      </c>
      <c r="N194" s="10">
        <f t="shared" si="3"/>
        <v>15</v>
      </c>
      <c r="O194" s="11">
        <v>15</v>
      </c>
      <c r="P194" s="11">
        <v>0</v>
      </c>
      <c r="Q194" s="11">
        <v>1</v>
      </c>
      <c r="R194" s="11">
        <v>300</v>
      </c>
      <c r="S194" s="11">
        <v>600</v>
      </c>
      <c r="T194" s="11">
        <v>1</v>
      </c>
      <c r="U194" s="11">
        <v>50</v>
      </c>
      <c r="V194" s="11">
        <v>180</v>
      </c>
      <c r="W194" s="11" t="s">
        <v>1100</v>
      </c>
      <c r="X194" s="47" t="s">
        <v>1101</v>
      </c>
      <c r="Y194" s="10"/>
    </row>
    <row r="195" s="1" customFormat="1" ht="78.75" spans="1:25">
      <c r="A195" s="9">
        <v>189</v>
      </c>
      <c r="B195" s="10" t="s">
        <v>76</v>
      </c>
      <c r="C195" s="10" t="s">
        <v>77</v>
      </c>
      <c r="D195" s="11" t="s">
        <v>78</v>
      </c>
      <c r="E195" s="11" t="s">
        <v>1055</v>
      </c>
      <c r="F195" s="11" t="s">
        <v>1085</v>
      </c>
      <c r="G195" s="11" t="s">
        <v>1102</v>
      </c>
      <c r="H195" s="11" t="s">
        <v>92</v>
      </c>
      <c r="I195" s="75" t="s">
        <v>1103</v>
      </c>
      <c r="J195" s="75">
        <v>45292</v>
      </c>
      <c r="K195" s="75">
        <v>45474</v>
      </c>
      <c r="L195" s="11" t="s">
        <v>1058</v>
      </c>
      <c r="M195" s="11" t="s">
        <v>1104</v>
      </c>
      <c r="N195" s="10">
        <f t="shared" si="3"/>
        <v>20</v>
      </c>
      <c r="O195" s="11">
        <v>10</v>
      </c>
      <c r="P195" s="11">
        <v>10</v>
      </c>
      <c r="Q195" s="11">
        <v>2</v>
      </c>
      <c r="R195" s="11">
        <v>120</v>
      </c>
      <c r="S195" s="11">
        <v>350</v>
      </c>
      <c r="T195" s="11">
        <v>2</v>
      </c>
      <c r="U195" s="11">
        <v>60</v>
      </c>
      <c r="V195" s="11">
        <v>210</v>
      </c>
      <c r="W195" s="11" t="s">
        <v>1105</v>
      </c>
      <c r="X195" s="11" t="s">
        <v>1106</v>
      </c>
      <c r="Y195" s="10"/>
    </row>
    <row r="196" s="1" customFormat="1" ht="56.25" spans="1:25">
      <c r="A196" s="9">
        <v>190</v>
      </c>
      <c r="B196" s="9" t="s">
        <v>147</v>
      </c>
      <c r="C196" s="15" t="s">
        <v>418</v>
      </c>
      <c r="D196" s="15" t="s">
        <v>419</v>
      </c>
      <c r="E196" s="11" t="s">
        <v>1055</v>
      </c>
      <c r="F196" s="11" t="s">
        <v>1107</v>
      </c>
      <c r="G196" s="11" t="s">
        <v>1108</v>
      </c>
      <c r="H196" s="11" t="s">
        <v>92</v>
      </c>
      <c r="I196" s="11" t="s">
        <v>1109</v>
      </c>
      <c r="J196" s="75">
        <v>45536</v>
      </c>
      <c r="K196" s="75">
        <v>45627</v>
      </c>
      <c r="L196" s="11" t="s">
        <v>1058</v>
      </c>
      <c r="M196" s="47" t="s">
        <v>1110</v>
      </c>
      <c r="N196" s="10">
        <f t="shared" si="3"/>
        <v>75</v>
      </c>
      <c r="O196" s="11">
        <v>50</v>
      </c>
      <c r="P196" s="11">
        <v>25</v>
      </c>
      <c r="Q196" s="11">
        <v>1</v>
      </c>
      <c r="R196" s="11">
        <v>236</v>
      </c>
      <c r="S196" s="11">
        <v>789</v>
      </c>
      <c r="T196" s="11">
        <v>1</v>
      </c>
      <c r="U196" s="11">
        <v>55</v>
      </c>
      <c r="V196" s="11">
        <v>130</v>
      </c>
      <c r="W196" s="11" t="s">
        <v>1111</v>
      </c>
      <c r="X196" s="47" t="s">
        <v>1112</v>
      </c>
      <c r="Y196" s="10"/>
    </row>
    <row r="197" s="1" customFormat="1" ht="56.25" spans="1:25">
      <c r="A197" s="9">
        <v>191</v>
      </c>
      <c r="B197" s="10" t="s">
        <v>76</v>
      </c>
      <c r="C197" s="10" t="s">
        <v>77</v>
      </c>
      <c r="D197" s="11" t="s">
        <v>78</v>
      </c>
      <c r="E197" s="11" t="s">
        <v>1055</v>
      </c>
      <c r="F197" s="11" t="s">
        <v>1107</v>
      </c>
      <c r="G197" s="11" t="s">
        <v>1113</v>
      </c>
      <c r="H197" s="11" t="s">
        <v>92</v>
      </c>
      <c r="I197" s="11" t="s">
        <v>1109</v>
      </c>
      <c r="J197" s="75">
        <v>45505</v>
      </c>
      <c r="K197" s="75">
        <v>45536</v>
      </c>
      <c r="L197" s="11" t="s">
        <v>1058</v>
      </c>
      <c r="M197" s="11" t="s">
        <v>1114</v>
      </c>
      <c r="N197" s="10">
        <f t="shared" si="3"/>
        <v>45</v>
      </c>
      <c r="O197" s="11">
        <v>40</v>
      </c>
      <c r="P197" s="11">
        <v>5</v>
      </c>
      <c r="Q197" s="11">
        <v>1</v>
      </c>
      <c r="R197" s="11">
        <v>789</v>
      </c>
      <c r="S197" s="11">
        <v>3014</v>
      </c>
      <c r="T197" s="11">
        <v>1</v>
      </c>
      <c r="U197" s="11">
        <v>161</v>
      </c>
      <c r="V197" s="11">
        <v>640</v>
      </c>
      <c r="W197" s="11" t="s">
        <v>1115</v>
      </c>
      <c r="X197" s="47" t="s">
        <v>1116</v>
      </c>
      <c r="Y197" s="10"/>
    </row>
    <row r="198" s="1" customFormat="1" ht="78.75" spans="1:25">
      <c r="A198" s="9">
        <v>192</v>
      </c>
      <c r="B198" s="10" t="s">
        <v>76</v>
      </c>
      <c r="C198" s="10" t="s">
        <v>77</v>
      </c>
      <c r="D198" s="11" t="s">
        <v>78</v>
      </c>
      <c r="E198" s="11" t="s">
        <v>1055</v>
      </c>
      <c r="F198" s="11" t="s">
        <v>1117</v>
      </c>
      <c r="G198" s="11" t="s">
        <v>1118</v>
      </c>
      <c r="H198" s="11" t="s">
        <v>92</v>
      </c>
      <c r="I198" s="11" t="s">
        <v>1119</v>
      </c>
      <c r="J198" s="75">
        <v>45292</v>
      </c>
      <c r="K198" s="75">
        <v>45323</v>
      </c>
      <c r="L198" s="11" t="s">
        <v>1058</v>
      </c>
      <c r="M198" s="11" t="s">
        <v>1120</v>
      </c>
      <c r="N198" s="10">
        <f t="shared" si="3"/>
        <v>25</v>
      </c>
      <c r="O198" s="11">
        <v>25</v>
      </c>
      <c r="P198" s="11">
        <v>0</v>
      </c>
      <c r="Q198" s="11">
        <v>1</v>
      </c>
      <c r="R198" s="11">
        <v>225</v>
      </c>
      <c r="S198" s="11">
        <v>788</v>
      </c>
      <c r="T198" s="11">
        <v>1</v>
      </c>
      <c r="U198" s="11">
        <v>34</v>
      </c>
      <c r="V198" s="11">
        <v>117</v>
      </c>
      <c r="W198" s="11" t="s">
        <v>1121</v>
      </c>
      <c r="X198" s="11" t="s">
        <v>1122</v>
      </c>
      <c r="Y198" s="10"/>
    </row>
    <row r="199" s="1" customFormat="1" ht="78.75" spans="1:25">
      <c r="A199" s="9">
        <v>193</v>
      </c>
      <c r="B199" s="10" t="s">
        <v>76</v>
      </c>
      <c r="C199" s="10" t="s">
        <v>77</v>
      </c>
      <c r="D199" s="11" t="s">
        <v>78</v>
      </c>
      <c r="E199" s="11" t="s">
        <v>1055</v>
      </c>
      <c r="F199" s="11" t="s">
        <v>1117</v>
      </c>
      <c r="G199" s="11" t="s">
        <v>1123</v>
      </c>
      <c r="H199" s="11" t="s">
        <v>92</v>
      </c>
      <c r="I199" s="11" t="s">
        <v>1124</v>
      </c>
      <c r="J199" s="75">
        <v>45352</v>
      </c>
      <c r="K199" s="75">
        <v>45383</v>
      </c>
      <c r="L199" s="11" t="s">
        <v>1058</v>
      </c>
      <c r="M199" s="11" t="s">
        <v>1125</v>
      </c>
      <c r="N199" s="10">
        <f t="shared" si="3"/>
        <v>10</v>
      </c>
      <c r="O199" s="11">
        <v>10</v>
      </c>
      <c r="P199" s="11">
        <v>0</v>
      </c>
      <c r="Q199" s="11">
        <v>1</v>
      </c>
      <c r="R199" s="11">
        <v>92</v>
      </c>
      <c r="S199" s="11">
        <v>392</v>
      </c>
      <c r="T199" s="11">
        <v>1</v>
      </c>
      <c r="U199" s="11">
        <v>18</v>
      </c>
      <c r="V199" s="11">
        <v>63</v>
      </c>
      <c r="W199" s="11" t="s">
        <v>1126</v>
      </c>
      <c r="X199" s="11" t="s">
        <v>1127</v>
      </c>
      <c r="Y199" s="10"/>
    </row>
    <row r="200" s="1" customFormat="1" ht="67.5" spans="1:25">
      <c r="A200" s="9">
        <v>194</v>
      </c>
      <c r="B200" s="10" t="s">
        <v>76</v>
      </c>
      <c r="C200" s="10" t="s">
        <v>77</v>
      </c>
      <c r="D200" s="11" t="s">
        <v>78</v>
      </c>
      <c r="E200" s="11" t="s">
        <v>1055</v>
      </c>
      <c r="F200" s="11" t="s">
        <v>1074</v>
      </c>
      <c r="G200" s="11" t="s">
        <v>1128</v>
      </c>
      <c r="H200" s="11" t="s">
        <v>92</v>
      </c>
      <c r="I200" s="11" t="s">
        <v>1129</v>
      </c>
      <c r="J200" s="75">
        <v>45292</v>
      </c>
      <c r="K200" s="75">
        <v>45352</v>
      </c>
      <c r="L200" s="11" t="s">
        <v>1058</v>
      </c>
      <c r="M200" s="47" t="s">
        <v>1130</v>
      </c>
      <c r="N200" s="10">
        <f t="shared" si="3"/>
        <v>15</v>
      </c>
      <c r="O200" s="11">
        <v>15</v>
      </c>
      <c r="P200" s="11">
        <v>0</v>
      </c>
      <c r="Q200" s="11">
        <v>1</v>
      </c>
      <c r="R200" s="11">
        <v>108</v>
      </c>
      <c r="S200" s="47">
        <v>432</v>
      </c>
      <c r="T200" s="11">
        <v>1</v>
      </c>
      <c r="U200" s="11">
        <v>26</v>
      </c>
      <c r="V200" s="47">
        <v>104</v>
      </c>
      <c r="W200" s="11" t="s">
        <v>1131</v>
      </c>
      <c r="X200" s="47" t="s">
        <v>1132</v>
      </c>
      <c r="Y200" s="10"/>
    </row>
    <row r="201" s="1" customFormat="1" ht="56.25" spans="1:25">
      <c r="A201" s="9">
        <v>195</v>
      </c>
      <c r="B201" s="10" t="s">
        <v>76</v>
      </c>
      <c r="C201" s="10" t="s">
        <v>77</v>
      </c>
      <c r="D201" s="11" t="s">
        <v>78</v>
      </c>
      <c r="E201" s="11" t="s">
        <v>1055</v>
      </c>
      <c r="F201" s="11" t="s">
        <v>1074</v>
      </c>
      <c r="G201" s="11" t="s">
        <v>1133</v>
      </c>
      <c r="H201" s="11" t="s">
        <v>92</v>
      </c>
      <c r="I201" s="11" t="s">
        <v>1134</v>
      </c>
      <c r="J201" s="75">
        <v>45505</v>
      </c>
      <c r="K201" s="75">
        <v>45566</v>
      </c>
      <c r="L201" s="11" t="s">
        <v>1058</v>
      </c>
      <c r="M201" s="47" t="s">
        <v>1135</v>
      </c>
      <c r="N201" s="10">
        <f t="shared" ref="N201:N264" si="4">O201+P201</f>
        <v>20</v>
      </c>
      <c r="O201" s="47">
        <v>20</v>
      </c>
      <c r="P201" s="11">
        <v>0</v>
      </c>
      <c r="Q201" s="11">
        <v>1</v>
      </c>
      <c r="R201" s="11">
        <v>132</v>
      </c>
      <c r="S201" s="11">
        <v>518</v>
      </c>
      <c r="T201" s="11">
        <v>1</v>
      </c>
      <c r="U201" s="47">
        <v>29</v>
      </c>
      <c r="V201" s="11">
        <v>112</v>
      </c>
      <c r="W201" s="11" t="s">
        <v>1136</v>
      </c>
      <c r="X201" s="11" t="s">
        <v>1137</v>
      </c>
      <c r="Y201" s="10"/>
    </row>
    <row r="202" s="1" customFormat="1" ht="78.75" spans="1:25">
      <c r="A202" s="9">
        <v>196</v>
      </c>
      <c r="B202" s="9" t="s">
        <v>147</v>
      </c>
      <c r="C202" s="15" t="s">
        <v>418</v>
      </c>
      <c r="D202" s="15" t="s">
        <v>419</v>
      </c>
      <c r="E202" s="11" t="s">
        <v>1055</v>
      </c>
      <c r="F202" s="11" t="s">
        <v>1074</v>
      </c>
      <c r="G202" s="11" t="s">
        <v>1138</v>
      </c>
      <c r="H202" s="11" t="s">
        <v>92</v>
      </c>
      <c r="I202" s="11" t="s">
        <v>1076</v>
      </c>
      <c r="J202" s="75">
        <v>45536</v>
      </c>
      <c r="K202" s="75">
        <v>45597</v>
      </c>
      <c r="L202" s="11" t="s">
        <v>1058</v>
      </c>
      <c r="M202" s="47" t="s">
        <v>1139</v>
      </c>
      <c r="N202" s="10">
        <f t="shared" si="4"/>
        <v>15</v>
      </c>
      <c r="O202" s="11">
        <v>15</v>
      </c>
      <c r="P202" s="11">
        <v>0</v>
      </c>
      <c r="Q202" s="11">
        <v>1</v>
      </c>
      <c r="R202" s="11">
        <v>95</v>
      </c>
      <c r="S202" s="11" t="s">
        <v>1140</v>
      </c>
      <c r="T202" s="11">
        <v>1</v>
      </c>
      <c r="U202" s="11">
        <v>27</v>
      </c>
      <c r="V202" s="11">
        <v>103</v>
      </c>
      <c r="W202" s="11" t="s">
        <v>1141</v>
      </c>
      <c r="X202" s="47" t="s">
        <v>1142</v>
      </c>
      <c r="Y202" s="10"/>
    </row>
    <row r="203" s="1" customFormat="1" ht="56.25" spans="1:25">
      <c r="A203" s="9">
        <v>197</v>
      </c>
      <c r="B203" s="10" t="s">
        <v>76</v>
      </c>
      <c r="C203" s="10" t="s">
        <v>77</v>
      </c>
      <c r="D203" s="11" t="s">
        <v>78</v>
      </c>
      <c r="E203" s="11" t="s">
        <v>1055</v>
      </c>
      <c r="F203" s="11" t="s">
        <v>1143</v>
      </c>
      <c r="G203" s="11" t="s">
        <v>1144</v>
      </c>
      <c r="H203" s="11" t="s">
        <v>92</v>
      </c>
      <c r="I203" s="11" t="s">
        <v>1145</v>
      </c>
      <c r="J203" s="75">
        <v>45352</v>
      </c>
      <c r="K203" s="75">
        <v>45413</v>
      </c>
      <c r="L203" s="11" t="s">
        <v>1058</v>
      </c>
      <c r="M203" s="47" t="s">
        <v>1146</v>
      </c>
      <c r="N203" s="10">
        <f t="shared" si="4"/>
        <v>10</v>
      </c>
      <c r="O203" s="11">
        <v>5</v>
      </c>
      <c r="P203" s="11">
        <v>5</v>
      </c>
      <c r="Q203" s="11">
        <v>2</v>
      </c>
      <c r="R203" s="11">
        <v>468</v>
      </c>
      <c r="S203" s="47">
        <v>2150</v>
      </c>
      <c r="T203" s="11">
        <v>0</v>
      </c>
      <c r="U203" s="11">
        <v>52</v>
      </c>
      <c r="V203" s="47">
        <v>212</v>
      </c>
      <c r="W203" s="11" t="s">
        <v>1147</v>
      </c>
      <c r="X203" s="47" t="s">
        <v>1148</v>
      </c>
      <c r="Y203" s="10"/>
    </row>
    <row r="204" s="1" customFormat="1" ht="56.25" spans="1:25">
      <c r="A204" s="9">
        <v>198</v>
      </c>
      <c r="B204" s="9" t="s">
        <v>147</v>
      </c>
      <c r="C204" s="15" t="s">
        <v>148</v>
      </c>
      <c r="D204" s="80" t="s">
        <v>149</v>
      </c>
      <c r="E204" s="11" t="s">
        <v>1055</v>
      </c>
      <c r="F204" s="11" t="s">
        <v>1143</v>
      </c>
      <c r="G204" s="11" t="s">
        <v>1149</v>
      </c>
      <c r="H204" s="11" t="s">
        <v>92</v>
      </c>
      <c r="I204" s="11" t="s">
        <v>1150</v>
      </c>
      <c r="J204" s="75">
        <v>45323</v>
      </c>
      <c r="K204" s="75">
        <v>45505</v>
      </c>
      <c r="L204" s="11" t="s">
        <v>1058</v>
      </c>
      <c r="M204" s="47" t="s">
        <v>1151</v>
      </c>
      <c r="N204" s="10">
        <f t="shared" si="4"/>
        <v>40</v>
      </c>
      <c r="O204" s="11">
        <v>30</v>
      </c>
      <c r="P204" s="11">
        <v>10</v>
      </c>
      <c r="Q204" s="11">
        <v>1</v>
      </c>
      <c r="R204" s="11">
        <v>210</v>
      </c>
      <c r="S204" s="11">
        <v>852</v>
      </c>
      <c r="T204" s="11">
        <v>0</v>
      </c>
      <c r="U204" s="11">
        <v>57</v>
      </c>
      <c r="V204" s="11">
        <v>308</v>
      </c>
      <c r="W204" s="11" t="s">
        <v>1152</v>
      </c>
      <c r="X204" s="47" t="s">
        <v>1153</v>
      </c>
      <c r="Y204" s="10"/>
    </row>
    <row r="205" s="1" customFormat="1" ht="67.5" spans="1:25">
      <c r="A205" s="9">
        <v>199</v>
      </c>
      <c r="B205" s="10" t="s">
        <v>76</v>
      </c>
      <c r="C205" s="10" t="s">
        <v>77</v>
      </c>
      <c r="D205" s="11" t="s">
        <v>78</v>
      </c>
      <c r="E205" s="11" t="s">
        <v>1055</v>
      </c>
      <c r="F205" s="11" t="s">
        <v>1154</v>
      </c>
      <c r="G205" s="11" t="s">
        <v>1155</v>
      </c>
      <c r="H205" s="11" t="s">
        <v>92</v>
      </c>
      <c r="I205" s="11" t="s">
        <v>1156</v>
      </c>
      <c r="J205" s="75">
        <v>45352</v>
      </c>
      <c r="K205" s="75">
        <v>45444</v>
      </c>
      <c r="L205" s="11" t="s">
        <v>1058</v>
      </c>
      <c r="M205" s="47" t="s">
        <v>1157</v>
      </c>
      <c r="N205" s="10">
        <f t="shared" si="4"/>
        <v>25</v>
      </c>
      <c r="O205" s="11">
        <v>20</v>
      </c>
      <c r="P205" s="11">
        <v>5</v>
      </c>
      <c r="Q205" s="11">
        <v>1</v>
      </c>
      <c r="R205" s="11">
        <v>80</v>
      </c>
      <c r="S205" s="11">
        <v>310</v>
      </c>
      <c r="T205" s="11">
        <v>1</v>
      </c>
      <c r="U205" s="11">
        <v>10</v>
      </c>
      <c r="V205" s="11">
        <v>50</v>
      </c>
      <c r="W205" s="11" t="s">
        <v>1158</v>
      </c>
      <c r="X205" s="11" t="s">
        <v>1159</v>
      </c>
      <c r="Y205" s="10"/>
    </row>
    <row r="206" s="1" customFormat="1" ht="78.75" spans="1:25">
      <c r="A206" s="9">
        <v>200</v>
      </c>
      <c r="B206" s="10" t="s">
        <v>76</v>
      </c>
      <c r="C206" s="10" t="s">
        <v>77</v>
      </c>
      <c r="D206" s="11" t="s">
        <v>78</v>
      </c>
      <c r="E206" s="11" t="s">
        <v>1055</v>
      </c>
      <c r="F206" s="11" t="s">
        <v>1154</v>
      </c>
      <c r="G206" s="11" t="s">
        <v>1160</v>
      </c>
      <c r="H206" s="11" t="s">
        <v>92</v>
      </c>
      <c r="I206" s="82" t="s">
        <v>1161</v>
      </c>
      <c r="J206" s="75">
        <v>45352</v>
      </c>
      <c r="K206" s="75">
        <v>45627</v>
      </c>
      <c r="L206" s="11" t="s">
        <v>1058</v>
      </c>
      <c r="M206" s="47" t="s">
        <v>1162</v>
      </c>
      <c r="N206" s="10">
        <f t="shared" si="4"/>
        <v>80</v>
      </c>
      <c r="O206" s="11">
        <v>60</v>
      </c>
      <c r="P206" s="11">
        <v>20</v>
      </c>
      <c r="Q206" s="11">
        <v>1</v>
      </c>
      <c r="R206" s="11">
        <v>35</v>
      </c>
      <c r="S206" s="11">
        <v>130</v>
      </c>
      <c r="T206" s="11">
        <v>1</v>
      </c>
      <c r="U206" s="11">
        <v>12</v>
      </c>
      <c r="V206" s="11">
        <v>30</v>
      </c>
      <c r="W206" s="11" t="s">
        <v>1163</v>
      </c>
      <c r="X206" s="11" t="s">
        <v>1164</v>
      </c>
      <c r="Y206" s="10"/>
    </row>
    <row r="207" s="1" customFormat="1" ht="67.5" spans="1:25">
      <c r="A207" s="9">
        <v>201</v>
      </c>
      <c r="B207" s="10" t="s">
        <v>76</v>
      </c>
      <c r="C207" s="10" t="s">
        <v>77</v>
      </c>
      <c r="D207" s="11" t="s">
        <v>78</v>
      </c>
      <c r="E207" s="11" t="s">
        <v>1055</v>
      </c>
      <c r="F207" s="11" t="s">
        <v>1154</v>
      </c>
      <c r="G207" s="11" t="s">
        <v>1165</v>
      </c>
      <c r="H207" s="11" t="s">
        <v>92</v>
      </c>
      <c r="I207" s="82" t="s">
        <v>1166</v>
      </c>
      <c r="J207" s="75">
        <v>45413</v>
      </c>
      <c r="K207" s="75">
        <v>45627</v>
      </c>
      <c r="L207" s="11" t="s">
        <v>1058</v>
      </c>
      <c r="M207" s="47" t="s">
        <v>1167</v>
      </c>
      <c r="N207" s="10">
        <f t="shared" si="4"/>
        <v>84</v>
      </c>
      <c r="O207" s="11">
        <v>64</v>
      </c>
      <c r="P207" s="11">
        <v>20</v>
      </c>
      <c r="Q207" s="11">
        <v>1</v>
      </c>
      <c r="R207" s="11">
        <v>145</v>
      </c>
      <c r="S207" s="11">
        <v>510</v>
      </c>
      <c r="T207" s="11">
        <v>1</v>
      </c>
      <c r="U207" s="82">
        <v>30</v>
      </c>
      <c r="V207" s="82">
        <v>130</v>
      </c>
      <c r="W207" s="11" t="s">
        <v>1168</v>
      </c>
      <c r="X207" s="11" t="s">
        <v>1169</v>
      </c>
      <c r="Y207" s="10"/>
    </row>
    <row r="208" s="1" customFormat="1" ht="101.25" spans="1:25">
      <c r="A208" s="9">
        <v>202</v>
      </c>
      <c r="B208" s="10" t="s">
        <v>76</v>
      </c>
      <c r="C208" s="10" t="s">
        <v>77</v>
      </c>
      <c r="D208" s="11" t="s">
        <v>78</v>
      </c>
      <c r="E208" s="11" t="s">
        <v>1055</v>
      </c>
      <c r="F208" s="11" t="s">
        <v>1170</v>
      </c>
      <c r="G208" s="81" t="s">
        <v>1171</v>
      </c>
      <c r="H208" s="11" t="s">
        <v>92</v>
      </c>
      <c r="I208" s="11" t="s">
        <v>1172</v>
      </c>
      <c r="J208" s="75">
        <v>45413</v>
      </c>
      <c r="K208" s="75">
        <v>45474</v>
      </c>
      <c r="L208" s="11" t="s">
        <v>1058</v>
      </c>
      <c r="M208" s="11" t="s">
        <v>1173</v>
      </c>
      <c r="N208" s="10">
        <f t="shared" si="4"/>
        <v>20</v>
      </c>
      <c r="O208" s="11">
        <v>16</v>
      </c>
      <c r="P208" s="11">
        <v>4</v>
      </c>
      <c r="Q208" s="11">
        <v>1</v>
      </c>
      <c r="R208" s="11">
        <v>288</v>
      </c>
      <c r="S208" s="11">
        <v>1200</v>
      </c>
      <c r="T208" s="11">
        <v>0</v>
      </c>
      <c r="U208" s="11">
        <v>78</v>
      </c>
      <c r="V208" s="11">
        <v>315</v>
      </c>
      <c r="W208" s="11" t="s">
        <v>1174</v>
      </c>
      <c r="X208" s="11" t="s">
        <v>1175</v>
      </c>
      <c r="Y208" s="10"/>
    </row>
    <row r="209" s="1" customFormat="1" ht="56.25" spans="1:25">
      <c r="A209" s="9">
        <v>203</v>
      </c>
      <c r="B209" s="10" t="s">
        <v>76</v>
      </c>
      <c r="C209" s="10" t="s">
        <v>77</v>
      </c>
      <c r="D209" s="11" t="s">
        <v>78</v>
      </c>
      <c r="E209" s="11" t="s">
        <v>1055</v>
      </c>
      <c r="F209" s="11" t="s">
        <v>1170</v>
      </c>
      <c r="G209" s="81" t="s">
        <v>1176</v>
      </c>
      <c r="H209" s="11" t="s">
        <v>92</v>
      </c>
      <c r="I209" s="11" t="s">
        <v>1177</v>
      </c>
      <c r="J209" s="75">
        <v>45383</v>
      </c>
      <c r="K209" s="75">
        <v>45474</v>
      </c>
      <c r="L209" s="11" t="s">
        <v>1058</v>
      </c>
      <c r="M209" s="11" t="s">
        <v>1178</v>
      </c>
      <c r="N209" s="10">
        <f t="shared" si="4"/>
        <v>10</v>
      </c>
      <c r="O209" s="11">
        <v>8</v>
      </c>
      <c r="P209" s="11">
        <v>2</v>
      </c>
      <c r="Q209" s="11">
        <v>1</v>
      </c>
      <c r="R209" s="11">
        <v>110</v>
      </c>
      <c r="S209" s="11">
        <v>356</v>
      </c>
      <c r="T209" s="11">
        <v>0</v>
      </c>
      <c r="U209" s="11">
        <v>8</v>
      </c>
      <c r="V209" s="11">
        <v>30</v>
      </c>
      <c r="W209" s="11" t="s">
        <v>1174</v>
      </c>
      <c r="X209" s="11" t="s">
        <v>1179</v>
      </c>
      <c r="Y209" s="10"/>
    </row>
    <row r="210" s="1" customFormat="1" ht="56.25" spans="1:25">
      <c r="A210" s="9">
        <v>204</v>
      </c>
      <c r="B210" s="10" t="s">
        <v>76</v>
      </c>
      <c r="C210" s="10" t="s">
        <v>77</v>
      </c>
      <c r="D210" s="11" t="s">
        <v>78</v>
      </c>
      <c r="E210" s="11" t="s">
        <v>1055</v>
      </c>
      <c r="F210" s="11" t="s">
        <v>1170</v>
      </c>
      <c r="G210" s="82" t="s">
        <v>1180</v>
      </c>
      <c r="H210" s="11" t="s">
        <v>92</v>
      </c>
      <c r="I210" s="11" t="s">
        <v>1181</v>
      </c>
      <c r="J210" s="75">
        <v>45352</v>
      </c>
      <c r="K210" s="75">
        <v>45444</v>
      </c>
      <c r="L210" s="11" t="s">
        <v>1058</v>
      </c>
      <c r="M210" s="63" t="s">
        <v>1173</v>
      </c>
      <c r="N210" s="10">
        <f t="shared" si="4"/>
        <v>60</v>
      </c>
      <c r="O210" s="86">
        <v>40</v>
      </c>
      <c r="P210" s="86">
        <v>20</v>
      </c>
      <c r="Q210" s="86">
        <v>1</v>
      </c>
      <c r="R210" s="11">
        <v>101</v>
      </c>
      <c r="S210" s="86">
        <v>383</v>
      </c>
      <c r="T210" s="86">
        <v>0</v>
      </c>
      <c r="U210" s="86">
        <v>18</v>
      </c>
      <c r="V210" s="86">
        <v>61</v>
      </c>
      <c r="W210" s="11" t="s">
        <v>1182</v>
      </c>
      <c r="X210" s="47" t="s">
        <v>1183</v>
      </c>
      <c r="Y210" s="10"/>
    </row>
    <row r="211" s="1" customFormat="1" ht="67.5" spans="1:25">
      <c r="A211" s="9">
        <v>205</v>
      </c>
      <c r="B211" s="10" t="s">
        <v>76</v>
      </c>
      <c r="C211" s="10" t="s">
        <v>77</v>
      </c>
      <c r="D211" s="11" t="s">
        <v>78</v>
      </c>
      <c r="E211" s="11" t="s">
        <v>1055</v>
      </c>
      <c r="F211" s="11" t="s">
        <v>1184</v>
      </c>
      <c r="G211" s="11" t="s">
        <v>1185</v>
      </c>
      <c r="H211" s="11" t="s">
        <v>92</v>
      </c>
      <c r="I211" s="11" t="s">
        <v>1186</v>
      </c>
      <c r="J211" s="75">
        <v>45323</v>
      </c>
      <c r="K211" s="75">
        <v>45627</v>
      </c>
      <c r="L211" s="11" t="s">
        <v>1058</v>
      </c>
      <c r="M211" s="11" t="s">
        <v>1187</v>
      </c>
      <c r="N211" s="10">
        <f t="shared" si="4"/>
        <v>40</v>
      </c>
      <c r="O211" s="11">
        <v>20</v>
      </c>
      <c r="P211" s="11">
        <v>20</v>
      </c>
      <c r="Q211" s="11">
        <v>1</v>
      </c>
      <c r="R211" s="11">
        <v>35</v>
      </c>
      <c r="S211" s="11">
        <v>256</v>
      </c>
      <c r="T211" s="11">
        <v>0</v>
      </c>
      <c r="U211" s="11">
        <v>37</v>
      </c>
      <c r="V211" s="11">
        <v>120</v>
      </c>
      <c r="W211" s="11" t="s">
        <v>1188</v>
      </c>
      <c r="X211" s="11" t="s">
        <v>1189</v>
      </c>
      <c r="Y211" s="10"/>
    </row>
    <row r="212" s="1" customFormat="1" ht="67.5" spans="1:25">
      <c r="A212" s="9">
        <v>206</v>
      </c>
      <c r="B212" s="9" t="s">
        <v>147</v>
      </c>
      <c r="C212" s="15" t="s">
        <v>418</v>
      </c>
      <c r="D212" s="15" t="s">
        <v>419</v>
      </c>
      <c r="E212" s="11" t="s">
        <v>1055</v>
      </c>
      <c r="F212" s="11" t="s">
        <v>1184</v>
      </c>
      <c r="G212" s="11" t="s">
        <v>1190</v>
      </c>
      <c r="H212" s="11" t="s">
        <v>92</v>
      </c>
      <c r="I212" s="11" t="s">
        <v>1191</v>
      </c>
      <c r="J212" s="75">
        <v>45323</v>
      </c>
      <c r="K212" s="75">
        <v>45627</v>
      </c>
      <c r="L212" s="11" t="s">
        <v>1058</v>
      </c>
      <c r="M212" s="11" t="s">
        <v>1192</v>
      </c>
      <c r="N212" s="10">
        <f t="shared" si="4"/>
        <v>40</v>
      </c>
      <c r="O212" s="11">
        <v>20</v>
      </c>
      <c r="P212" s="11">
        <v>20</v>
      </c>
      <c r="Q212" s="11">
        <v>1</v>
      </c>
      <c r="R212" s="11">
        <v>360</v>
      </c>
      <c r="S212" s="11">
        <v>1000</v>
      </c>
      <c r="T212" s="11">
        <v>0</v>
      </c>
      <c r="U212" s="11">
        <v>54</v>
      </c>
      <c r="V212" s="11">
        <v>180</v>
      </c>
      <c r="W212" s="11" t="s">
        <v>1193</v>
      </c>
      <c r="X212" s="11" t="s">
        <v>1194</v>
      </c>
      <c r="Y212" s="10"/>
    </row>
    <row r="213" s="1" customFormat="1" ht="67.5" spans="1:25">
      <c r="A213" s="9">
        <v>207</v>
      </c>
      <c r="B213" s="10" t="s">
        <v>76</v>
      </c>
      <c r="C213" s="10" t="s">
        <v>77</v>
      </c>
      <c r="D213" s="10" t="s">
        <v>99</v>
      </c>
      <c r="E213" s="11" t="s">
        <v>1055</v>
      </c>
      <c r="F213" s="11" t="s">
        <v>1184</v>
      </c>
      <c r="G213" s="11" t="s">
        <v>1195</v>
      </c>
      <c r="H213" s="11" t="s">
        <v>92</v>
      </c>
      <c r="I213" s="11" t="s">
        <v>1196</v>
      </c>
      <c r="J213" s="75">
        <v>45323</v>
      </c>
      <c r="K213" s="75">
        <v>45627</v>
      </c>
      <c r="L213" s="11" t="s">
        <v>1058</v>
      </c>
      <c r="M213" s="11" t="s">
        <v>1197</v>
      </c>
      <c r="N213" s="10">
        <f t="shared" si="4"/>
        <v>50</v>
      </c>
      <c r="O213" s="11">
        <v>25</v>
      </c>
      <c r="P213" s="11">
        <v>25</v>
      </c>
      <c r="Q213" s="11">
        <v>1</v>
      </c>
      <c r="R213" s="11">
        <v>120</v>
      </c>
      <c r="S213" s="11">
        <v>800</v>
      </c>
      <c r="T213" s="11">
        <v>0</v>
      </c>
      <c r="U213" s="11">
        <v>22</v>
      </c>
      <c r="V213" s="11">
        <v>50</v>
      </c>
      <c r="W213" s="11" t="s">
        <v>1198</v>
      </c>
      <c r="X213" s="11" t="s">
        <v>1199</v>
      </c>
      <c r="Y213" s="10"/>
    </row>
    <row r="214" s="1" customFormat="1" ht="67.5" spans="1:25">
      <c r="A214" s="9">
        <v>208</v>
      </c>
      <c r="B214" s="10" t="s">
        <v>76</v>
      </c>
      <c r="C214" s="10" t="s">
        <v>77</v>
      </c>
      <c r="D214" s="11" t="s">
        <v>78</v>
      </c>
      <c r="E214" s="11" t="s">
        <v>1055</v>
      </c>
      <c r="F214" s="11" t="s">
        <v>1200</v>
      </c>
      <c r="G214" s="11" t="s">
        <v>1201</v>
      </c>
      <c r="H214" s="11" t="s">
        <v>92</v>
      </c>
      <c r="I214" s="11" t="s">
        <v>1202</v>
      </c>
      <c r="J214" s="75">
        <v>45292</v>
      </c>
      <c r="K214" s="75">
        <v>45413</v>
      </c>
      <c r="L214" s="11" t="s">
        <v>1058</v>
      </c>
      <c r="M214" s="11" t="s">
        <v>1203</v>
      </c>
      <c r="N214" s="10">
        <f t="shared" si="4"/>
        <v>30</v>
      </c>
      <c r="O214" s="11">
        <v>30</v>
      </c>
      <c r="P214" s="11">
        <v>0</v>
      </c>
      <c r="Q214" s="11">
        <v>1</v>
      </c>
      <c r="R214" s="11">
        <v>76</v>
      </c>
      <c r="S214" s="11">
        <v>275</v>
      </c>
      <c r="T214" s="11">
        <v>1</v>
      </c>
      <c r="U214" s="11">
        <v>21</v>
      </c>
      <c r="V214" s="11">
        <v>64</v>
      </c>
      <c r="W214" s="11" t="s">
        <v>1204</v>
      </c>
      <c r="X214" s="11" t="s">
        <v>1205</v>
      </c>
      <c r="Y214" s="10"/>
    </row>
    <row r="215" s="1" customFormat="1" ht="78.75" spans="1:25">
      <c r="A215" s="9">
        <v>209</v>
      </c>
      <c r="B215" s="9" t="s">
        <v>147</v>
      </c>
      <c r="C215" s="15" t="s">
        <v>418</v>
      </c>
      <c r="D215" s="15" t="s">
        <v>419</v>
      </c>
      <c r="E215" s="11" t="s">
        <v>1055</v>
      </c>
      <c r="F215" s="11" t="s">
        <v>1200</v>
      </c>
      <c r="G215" s="11" t="s">
        <v>1206</v>
      </c>
      <c r="H215" s="11" t="s">
        <v>92</v>
      </c>
      <c r="I215" s="11" t="s">
        <v>1207</v>
      </c>
      <c r="J215" s="75">
        <v>45413</v>
      </c>
      <c r="K215" s="75">
        <v>45627</v>
      </c>
      <c r="L215" s="11" t="s">
        <v>1058</v>
      </c>
      <c r="M215" s="11" t="s">
        <v>1208</v>
      </c>
      <c r="N215" s="10">
        <f t="shared" si="4"/>
        <v>41</v>
      </c>
      <c r="O215" s="11">
        <v>35</v>
      </c>
      <c r="P215" s="11">
        <v>6</v>
      </c>
      <c r="Q215" s="11">
        <v>1</v>
      </c>
      <c r="R215" s="11">
        <v>189</v>
      </c>
      <c r="S215" s="11">
        <v>596</v>
      </c>
      <c r="T215" s="11">
        <v>1</v>
      </c>
      <c r="U215" s="11">
        <v>43</v>
      </c>
      <c r="V215" s="11">
        <v>172</v>
      </c>
      <c r="W215" s="11" t="s">
        <v>1209</v>
      </c>
      <c r="X215" s="47" t="s">
        <v>1210</v>
      </c>
      <c r="Y215" s="10"/>
    </row>
    <row r="216" s="1" customFormat="1" ht="67.5" spans="1:25">
      <c r="A216" s="9">
        <v>210</v>
      </c>
      <c r="B216" s="10" t="s">
        <v>76</v>
      </c>
      <c r="C216" s="10" t="s">
        <v>77</v>
      </c>
      <c r="D216" s="11" t="s">
        <v>78</v>
      </c>
      <c r="E216" s="11" t="s">
        <v>1055</v>
      </c>
      <c r="F216" s="11" t="s">
        <v>1200</v>
      </c>
      <c r="G216" s="11" t="s">
        <v>1211</v>
      </c>
      <c r="H216" s="11" t="s">
        <v>92</v>
      </c>
      <c r="I216" s="11" t="s">
        <v>1212</v>
      </c>
      <c r="J216" s="75">
        <v>45352</v>
      </c>
      <c r="K216" s="75">
        <v>45505</v>
      </c>
      <c r="L216" s="11" t="s">
        <v>1058</v>
      </c>
      <c r="M216" s="47" t="s">
        <v>1213</v>
      </c>
      <c r="N216" s="10">
        <f t="shared" si="4"/>
        <v>52</v>
      </c>
      <c r="O216" s="11">
        <v>42</v>
      </c>
      <c r="P216" s="11">
        <v>10</v>
      </c>
      <c r="Q216" s="11">
        <v>1</v>
      </c>
      <c r="R216" s="11">
        <v>96</v>
      </c>
      <c r="S216" s="11">
        <v>384</v>
      </c>
      <c r="T216" s="11">
        <v>1</v>
      </c>
      <c r="U216" s="11">
        <v>23</v>
      </c>
      <c r="V216" s="11">
        <v>68</v>
      </c>
      <c r="W216" s="11" t="s">
        <v>1214</v>
      </c>
      <c r="X216" s="11" t="s">
        <v>1215</v>
      </c>
      <c r="Y216" s="10"/>
    </row>
    <row r="217" s="1" customFormat="1" ht="56.25" spans="1:25">
      <c r="A217" s="9">
        <v>211</v>
      </c>
      <c r="B217" s="9" t="s">
        <v>147</v>
      </c>
      <c r="C217" s="15" t="s">
        <v>418</v>
      </c>
      <c r="D217" s="15" t="s">
        <v>419</v>
      </c>
      <c r="E217" s="11" t="s">
        <v>1055</v>
      </c>
      <c r="F217" s="11" t="s">
        <v>1216</v>
      </c>
      <c r="G217" s="11" t="s">
        <v>1217</v>
      </c>
      <c r="H217" s="11" t="s">
        <v>92</v>
      </c>
      <c r="I217" s="11" t="s">
        <v>1218</v>
      </c>
      <c r="J217" s="75">
        <v>45352</v>
      </c>
      <c r="K217" s="75">
        <v>45627</v>
      </c>
      <c r="L217" s="11" t="s">
        <v>1058</v>
      </c>
      <c r="M217" s="47" t="s">
        <v>1219</v>
      </c>
      <c r="N217" s="10">
        <f t="shared" si="4"/>
        <v>60</v>
      </c>
      <c r="O217" s="11">
        <v>60</v>
      </c>
      <c r="P217" s="11">
        <v>0</v>
      </c>
      <c r="Q217" s="79">
        <v>1</v>
      </c>
      <c r="R217" s="79">
        <v>850</v>
      </c>
      <c r="S217" s="79">
        <v>3240</v>
      </c>
      <c r="T217" s="79">
        <v>0</v>
      </c>
      <c r="U217" s="79">
        <v>192</v>
      </c>
      <c r="V217" s="79">
        <f t="shared" ref="V217:V219" si="5">660+41</f>
        <v>701</v>
      </c>
      <c r="W217" s="11" t="s">
        <v>1220</v>
      </c>
      <c r="X217" s="47" t="s">
        <v>1221</v>
      </c>
      <c r="Y217" s="10"/>
    </row>
    <row r="218" s="1" customFormat="1" ht="67.5" spans="1:25">
      <c r="A218" s="9">
        <v>212</v>
      </c>
      <c r="B218" s="10" t="s">
        <v>76</v>
      </c>
      <c r="C218" s="10" t="s">
        <v>77</v>
      </c>
      <c r="D218" s="11" t="s">
        <v>78</v>
      </c>
      <c r="E218" s="11" t="s">
        <v>1055</v>
      </c>
      <c r="F218" s="11" t="s">
        <v>1216</v>
      </c>
      <c r="G218" s="11" t="s">
        <v>1222</v>
      </c>
      <c r="H218" s="11" t="s">
        <v>265</v>
      </c>
      <c r="I218" s="11" t="s">
        <v>1218</v>
      </c>
      <c r="J218" s="75">
        <v>45352</v>
      </c>
      <c r="K218" s="75">
        <v>45627</v>
      </c>
      <c r="L218" s="11" t="s">
        <v>1058</v>
      </c>
      <c r="M218" s="11" t="s">
        <v>1223</v>
      </c>
      <c r="N218" s="10">
        <f t="shared" si="4"/>
        <v>25</v>
      </c>
      <c r="O218" s="11">
        <v>25</v>
      </c>
      <c r="P218" s="11">
        <v>0</v>
      </c>
      <c r="Q218" s="79">
        <v>1</v>
      </c>
      <c r="R218" s="79">
        <v>850</v>
      </c>
      <c r="S218" s="79">
        <v>3240</v>
      </c>
      <c r="T218" s="79">
        <v>0</v>
      </c>
      <c r="U218" s="79">
        <v>192</v>
      </c>
      <c r="V218" s="79">
        <f t="shared" si="5"/>
        <v>701</v>
      </c>
      <c r="W218" s="11" t="s">
        <v>1224</v>
      </c>
      <c r="X218" s="47" t="s">
        <v>1225</v>
      </c>
      <c r="Y218" s="10"/>
    </row>
    <row r="219" s="1" customFormat="1" ht="56.25" spans="1:25">
      <c r="A219" s="9">
        <v>213</v>
      </c>
      <c r="B219" s="10" t="s">
        <v>76</v>
      </c>
      <c r="C219" s="10" t="s">
        <v>77</v>
      </c>
      <c r="D219" s="11" t="s">
        <v>78</v>
      </c>
      <c r="E219" s="11" t="s">
        <v>1055</v>
      </c>
      <c r="F219" s="11" t="s">
        <v>1216</v>
      </c>
      <c r="G219" s="11" t="s">
        <v>1226</v>
      </c>
      <c r="H219" s="11" t="s">
        <v>92</v>
      </c>
      <c r="I219" s="11" t="s">
        <v>1218</v>
      </c>
      <c r="J219" s="75">
        <v>45352</v>
      </c>
      <c r="K219" s="75">
        <v>45627</v>
      </c>
      <c r="L219" s="11" t="s">
        <v>1058</v>
      </c>
      <c r="M219" s="11" t="s">
        <v>1227</v>
      </c>
      <c r="N219" s="10">
        <f t="shared" si="4"/>
        <v>40</v>
      </c>
      <c r="O219" s="11">
        <v>40</v>
      </c>
      <c r="P219" s="11">
        <v>0</v>
      </c>
      <c r="Q219" s="79">
        <v>1</v>
      </c>
      <c r="R219" s="79">
        <v>850</v>
      </c>
      <c r="S219" s="79">
        <v>3240</v>
      </c>
      <c r="T219" s="79">
        <v>0</v>
      </c>
      <c r="U219" s="79">
        <v>192</v>
      </c>
      <c r="V219" s="79">
        <f t="shared" si="5"/>
        <v>701</v>
      </c>
      <c r="W219" s="11" t="s">
        <v>1228</v>
      </c>
      <c r="X219" s="47" t="s">
        <v>1229</v>
      </c>
      <c r="Y219" s="10"/>
    </row>
    <row r="220" s="1" customFormat="1" ht="56.25" spans="1:25">
      <c r="A220" s="9">
        <v>214</v>
      </c>
      <c r="B220" s="10" t="s">
        <v>76</v>
      </c>
      <c r="C220" s="10" t="s">
        <v>77</v>
      </c>
      <c r="D220" s="11" t="s">
        <v>78</v>
      </c>
      <c r="E220" s="64" t="s">
        <v>1055</v>
      </c>
      <c r="F220" s="64" t="s">
        <v>1230</v>
      </c>
      <c r="G220" s="11" t="s">
        <v>1231</v>
      </c>
      <c r="H220" s="64" t="s">
        <v>92</v>
      </c>
      <c r="I220" s="64" t="s">
        <v>1232</v>
      </c>
      <c r="J220" s="87">
        <v>45323</v>
      </c>
      <c r="K220" s="87">
        <v>45566</v>
      </c>
      <c r="L220" s="64" t="s">
        <v>1058</v>
      </c>
      <c r="M220" s="64" t="s">
        <v>1233</v>
      </c>
      <c r="N220" s="10">
        <f t="shared" si="4"/>
        <v>200</v>
      </c>
      <c r="O220" s="64">
        <v>200</v>
      </c>
      <c r="P220" s="64">
        <v>0</v>
      </c>
      <c r="Q220" s="64">
        <v>1</v>
      </c>
      <c r="R220" s="64">
        <v>480</v>
      </c>
      <c r="S220" s="64">
        <v>1826</v>
      </c>
      <c r="T220" s="64">
        <v>1</v>
      </c>
      <c r="U220" s="64">
        <v>75</v>
      </c>
      <c r="V220" s="64">
        <v>386</v>
      </c>
      <c r="W220" s="64" t="s">
        <v>1234</v>
      </c>
      <c r="X220" s="64" t="s">
        <v>1235</v>
      </c>
      <c r="Y220" s="10"/>
    </row>
    <row r="221" s="1" customFormat="1" ht="56.25" spans="1:25">
      <c r="A221" s="9">
        <v>215</v>
      </c>
      <c r="B221" s="10" t="s">
        <v>76</v>
      </c>
      <c r="C221" s="10" t="s">
        <v>77</v>
      </c>
      <c r="D221" s="11" t="s">
        <v>78</v>
      </c>
      <c r="E221" s="64" t="s">
        <v>1055</v>
      </c>
      <c r="F221" s="64" t="s">
        <v>1230</v>
      </c>
      <c r="G221" s="11" t="s">
        <v>1236</v>
      </c>
      <c r="H221" s="11" t="s">
        <v>92</v>
      </c>
      <c r="I221" s="11" t="s">
        <v>1237</v>
      </c>
      <c r="J221" s="75">
        <v>45323</v>
      </c>
      <c r="K221" s="75">
        <v>45413</v>
      </c>
      <c r="L221" s="64" t="s">
        <v>1058</v>
      </c>
      <c r="M221" s="11" t="s">
        <v>1238</v>
      </c>
      <c r="N221" s="10">
        <f t="shared" si="4"/>
        <v>10</v>
      </c>
      <c r="O221" s="11">
        <v>10</v>
      </c>
      <c r="P221" s="11">
        <v>0</v>
      </c>
      <c r="Q221" s="79">
        <v>1</v>
      </c>
      <c r="R221" s="79">
        <v>60</v>
      </c>
      <c r="S221" s="79">
        <v>255</v>
      </c>
      <c r="T221" s="79">
        <v>1</v>
      </c>
      <c r="U221" s="79">
        <v>18</v>
      </c>
      <c r="V221" s="79">
        <v>72</v>
      </c>
      <c r="W221" s="11" t="s">
        <v>1239</v>
      </c>
      <c r="X221" s="47" t="s">
        <v>1240</v>
      </c>
      <c r="Y221" s="10"/>
    </row>
    <row r="222" s="1" customFormat="1" ht="67.5" spans="1:25">
      <c r="A222" s="9">
        <v>216</v>
      </c>
      <c r="B222" s="9" t="s">
        <v>147</v>
      </c>
      <c r="C222" s="15" t="s">
        <v>418</v>
      </c>
      <c r="D222" s="15" t="s">
        <v>419</v>
      </c>
      <c r="E222" s="64" t="s">
        <v>1055</v>
      </c>
      <c r="F222" s="64" t="s">
        <v>1241</v>
      </c>
      <c r="G222" s="64" t="s">
        <v>1242</v>
      </c>
      <c r="H222" s="64" t="s">
        <v>92</v>
      </c>
      <c r="I222" s="64" t="s">
        <v>1243</v>
      </c>
      <c r="J222" s="88">
        <v>45474</v>
      </c>
      <c r="K222" s="88">
        <v>45505</v>
      </c>
      <c r="L222" s="64" t="s">
        <v>1058</v>
      </c>
      <c r="M222" s="64" t="s">
        <v>1244</v>
      </c>
      <c r="N222" s="10">
        <f t="shared" si="4"/>
        <v>48</v>
      </c>
      <c r="O222" s="64">
        <v>48</v>
      </c>
      <c r="P222" s="64">
        <v>0</v>
      </c>
      <c r="Q222" s="64">
        <v>1</v>
      </c>
      <c r="R222" s="64">
        <v>230</v>
      </c>
      <c r="S222" s="64">
        <v>650</v>
      </c>
      <c r="T222" s="64">
        <v>0</v>
      </c>
      <c r="U222" s="64">
        <v>30</v>
      </c>
      <c r="V222" s="64">
        <v>95</v>
      </c>
      <c r="W222" s="64" t="s">
        <v>1245</v>
      </c>
      <c r="X222" s="64" t="s">
        <v>1246</v>
      </c>
      <c r="Y222" s="10"/>
    </row>
    <row r="223" s="1" customFormat="1" ht="56.25" spans="1:25">
      <c r="A223" s="9">
        <v>217</v>
      </c>
      <c r="B223" s="9" t="s">
        <v>147</v>
      </c>
      <c r="C223" s="15" t="s">
        <v>418</v>
      </c>
      <c r="D223" s="15" t="s">
        <v>419</v>
      </c>
      <c r="E223" s="64" t="s">
        <v>1055</v>
      </c>
      <c r="F223" s="64" t="s">
        <v>1241</v>
      </c>
      <c r="G223" s="64" t="s">
        <v>1247</v>
      </c>
      <c r="H223" s="64" t="s">
        <v>92</v>
      </c>
      <c r="I223" s="64" t="s">
        <v>1248</v>
      </c>
      <c r="J223" s="88">
        <v>45474</v>
      </c>
      <c r="K223" s="88">
        <v>45627</v>
      </c>
      <c r="L223" s="64" t="s">
        <v>1058</v>
      </c>
      <c r="M223" s="64" t="s">
        <v>1249</v>
      </c>
      <c r="N223" s="10">
        <f t="shared" si="4"/>
        <v>29</v>
      </c>
      <c r="O223" s="64">
        <v>29</v>
      </c>
      <c r="P223" s="64">
        <v>0</v>
      </c>
      <c r="Q223" s="64">
        <v>1</v>
      </c>
      <c r="R223" s="64">
        <v>205</v>
      </c>
      <c r="S223" s="64">
        <v>721</v>
      </c>
      <c r="T223" s="64">
        <v>0</v>
      </c>
      <c r="U223" s="64">
        <v>40</v>
      </c>
      <c r="V223" s="64">
        <v>155</v>
      </c>
      <c r="W223" s="64" t="s">
        <v>1250</v>
      </c>
      <c r="X223" s="64" t="s">
        <v>1251</v>
      </c>
      <c r="Y223" s="10"/>
    </row>
    <row r="224" s="1" customFormat="1" ht="56.25" spans="1:25">
      <c r="A224" s="9">
        <v>218</v>
      </c>
      <c r="B224" s="10" t="s">
        <v>76</v>
      </c>
      <c r="C224" s="10" t="s">
        <v>77</v>
      </c>
      <c r="D224" s="10" t="s">
        <v>99</v>
      </c>
      <c r="E224" s="11" t="s">
        <v>1055</v>
      </c>
      <c r="F224" s="11" t="s">
        <v>1252</v>
      </c>
      <c r="G224" s="11" t="s">
        <v>1253</v>
      </c>
      <c r="H224" s="11" t="s">
        <v>92</v>
      </c>
      <c r="I224" s="11" t="s">
        <v>1254</v>
      </c>
      <c r="J224" s="75">
        <v>45444</v>
      </c>
      <c r="K224" s="75">
        <v>45627</v>
      </c>
      <c r="L224" s="11" t="s">
        <v>1058</v>
      </c>
      <c r="M224" s="11" t="s">
        <v>1255</v>
      </c>
      <c r="N224" s="10">
        <f t="shared" si="4"/>
        <v>37</v>
      </c>
      <c r="O224" s="11">
        <v>28</v>
      </c>
      <c r="P224" s="11">
        <v>9</v>
      </c>
      <c r="Q224" s="11">
        <v>1</v>
      </c>
      <c r="R224" s="11">
        <v>72</v>
      </c>
      <c r="S224" s="11">
        <v>350</v>
      </c>
      <c r="T224" s="11">
        <v>1</v>
      </c>
      <c r="U224" s="11">
        <v>25</v>
      </c>
      <c r="V224" s="11">
        <v>105</v>
      </c>
      <c r="W224" s="11" t="s">
        <v>1256</v>
      </c>
      <c r="X224" s="11" t="s">
        <v>1257</v>
      </c>
      <c r="Y224" s="10"/>
    </row>
    <row r="225" s="1" customFormat="1" ht="78.75" spans="1:25">
      <c r="A225" s="9">
        <v>219</v>
      </c>
      <c r="B225" s="9" t="s">
        <v>147</v>
      </c>
      <c r="C225" s="9" t="s">
        <v>883</v>
      </c>
      <c r="D225" s="11" t="s">
        <v>884</v>
      </c>
      <c r="E225" s="11" t="s">
        <v>1055</v>
      </c>
      <c r="F225" s="11" t="s">
        <v>1252</v>
      </c>
      <c r="G225" s="11" t="s">
        <v>1258</v>
      </c>
      <c r="H225" s="11" t="s">
        <v>92</v>
      </c>
      <c r="I225" s="11" t="s">
        <v>1259</v>
      </c>
      <c r="J225" s="75">
        <v>45292</v>
      </c>
      <c r="K225" s="75">
        <v>45383</v>
      </c>
      <c r="L225" s="11" t="s">
        <v>1058</v>
      </c>
      <c r="M225" s="11" t="s">
        <v>1260</v>
      </c>
      <c r="N225" s="10">
        <f t="shared" si="4"/>
        <v>50</v>
      </c>
      <c r="O225" s="11">
        <v>35</v>
      </c>
      <c r="P225" s="11">
        <v>15</v>
      </c>
      <c r="Q225" s="11">
        <v>1</v>
      </c>
      <c r="R225" s="11">
        <v>590</v>
      </c>
      <c r="S225" s="11">
        <v>2033</v>
      </c>
      <c r="T225" s="11">
        <v>1</v>
      </c>
      <c r="U225" s="11">
        <v>82</v>
      </c>
      <c r="V225" s="11">
        <v>347</v>
      </c>
      <c r="W225" s="11" t="s">
        <v>1261</v>
      </c>
      <c r="X225" s="11" t="s">
        <v>1262</v>
      </c>
      <c r="Y225" s="10"/>
    </row>
    <row r="226" s="1" customFormat="1" ht="67.5" spans="1:25">
      <c r="A226" s="9">
        <v>220</v>
      </c>
      <c r="B226" s="10" t="s">
        <v>76</v>
      </c>
      <c r="C226" s="10" t="s">
        <v>77</v>
      </c>
      <c r="D226" s="11" t="s">
        <v>78</v>
      </c>
      <c r="E226" s="11" t="s">
        <v>1055</v>
      </c>
      <c r="F226" s="11" t="s">
        <v>1263</v>
      </c>
      <c r="G226" s="11" t="s">
        <v>1264</v>
      </c>
      <c r="H226" s="11" t="s">
        <v>92</v>
      </c>
      <c r="I226" s="11" t="s">
        <v>1265</v>
      </c>
      <c r="J226" s="75">
        <v>45352</v>
      </c>
      <c r="K226" s="75">
        <v>45628</v>
      </c>
      <c r="L226" s="11" t="s">
        <v>1058</v>
      </c>
      <c r="M226" s="11" t="s">
        <v>1266</v>
      </c>
      <c r="N226" s="10">
        <f t="shared" si="4"/>
        <v>50</v>
      </c>
      <c r="O226" s="11">
        <v>50</v>
      </c>
      <c r="P226" s="11">
        <v>0</v>
      </c>
      <c r="Q226" s="11">
        <v>1</v>
      </c>
      <c r="R226" s="11">
        <v>165</v>
      </c>
      <c r="S226" s="11">
        <v>680</v>
      </c>
      <c r="T226" s="11">
        <v>0</v>
      </c>
      <c r="U226" s="11">
        <v>44</v>
      </c>
      <c r="V226" s="11">
        <v>163</v>
      </c>
      <c r="W226" s="11" t="s">
        <v>1267</v>
      </c>
      <c r="X226" s="11" t="s">
        <v>1268</v>
      </c>
      <c r="Y226" s="10"/>
    </row>
    <row r="227" s="1" customFormat="1" ht="67.5" spans="1:25">
      <c r="A227" s="9">
        <v>221</v>
      </c>
      <c r="B227" s="9" t="s">
        <v>147</v>
      </c>
      <c r="C227" s="15" t="s">
        <v>418</v>
      </c>
      <c r="D227" s="15" t="s">
        <v>419</v>
      </c>
      <c r="E227" s="11" t="s">
        <v>1055</v>
      </c>
      <c r="F227" s="11" t="s">
        <v>1269</v>
      </c>
      <c r="G227" s="11" t="s">
        <v>1270</v>
      </c>
      <c r="H227" s="11" t="s">
        <v>92</v>
      </c>
      <c r="I227" s="11" t="s">
        <v>1271</v>
      </c>
      <c r="J227" s="75">
        <v>45292</v>
      </c>
      <c r="K227" s="75">
        <v>45444</v>
      </c>
      <c r="L227" s="11" t="s">
        <v>1058</v>
      </c>
      <c r="M227" s="11" t="s">
        <v>1272</v>
      </c>
      <c r="N227" s="10">
        <f t="shared" si="4"/>
        <v>30</v>
      </c>
      <c r="O227" s="11">
        <v>20</v>
      </c>
      <c r="P227" s="11">
        <v>10</v>
      </c>
      <c r="Q227" s="11">
        <v>1</v>
      </c>
      <c r="R227" s="11">
        <v>160</v>
      </c>
      <c r="S227" s="11">
        <v>660</v>
      </c>
      <c r="T227" s="11">
        <v>0</v>
      </c>
      <c r="U227" s="11">
        <v>58</v>
      </c>
      <c r="V227" s="11">
        <v>201</v>
      </c>
      <c r="W227" s="11" t="s">
        <v>1273</v>
      </c>
      <c r="X227" s="11" t="s">
        <v>1274</v>
      </c>
      <c r="Y227" s="10"/>
    </row>
    <row r="228" s="1" customFormat="1" ht="78.75" spans="1:25">
      <c r="A228" s="9">
        <v>222</v>
      </c>
      <c r="B228" s="10" t="s">
        <v>76</v>
      </c>
      <c r="C228" s="10" t="s">
        <v>77</v>
      </c>
      <c r="D228" s="11" t="s">
        <v>78</v>
      </c>
      <c r="E228" s="63" t="s">
        <v>1055</v>
      </c>
      <c r="F228" s="63" t="s">
        <v>1269</v>
      </c>
      <c r="G228" s="63" t="s">
        <v>1275</v>
      </c>
      <c r="H228" s="63" t="s">
        <v>265</v>
      </c>
      <c r="I228" s="63" t="s">
        <v>1276</v>
      </c>
      <c r="J228" s="75">
        <v>45292</v>
      </c>
      <c r="K228" s="75">
        <v>45505</v>
      </c>
      <c r="L228" s="11" t="s">
        <v>1058</v>
      </c>
      <c r="M228" s="63" t="s">
        <v>1277</v>
      </c>
      <c r="N228" s="10">
        <f t="shared" si="4"/>
        <v>40</v>
      </c>
      <c r="O228" s="63">
        <v>30</v>
      </c>
      <c r="P228" s="63">
        <v>10</v>
      </c>
      <c r="Q228" s="11">
        <v>1</v>
      </c>
      <c r="R228" s="11">
        <v>200</v>
      </c>
      <c r="S228" s="11">
        <v>600</v>
      </c>
      <c r="T228" s="11">
        <v>0</v>
      </c>
      <c r="U228" s="11">
        <v>72</v>
      </c>
      <c r="V228" s="11">
        <v>243</v>
      </c>
      <c r="W228" s="11" t="s">
        <v>1278</v>
      </c>
      <c r="X228" s="11" t="s">
        <v>1279</v>
      </c>
      <c r="Y228" s="10"/>
    </row>
    <row r="229" s="1" customFormat="1" ht="78.75" spans="1:25">
      <c r="A229" s="9">
        <v>223</v>
      </c>
      <c r="B229" s="9" t="s">
        <v>147</v>
      </c>
      <c r="C229" s="15" t="s">
        <v>418</v>
      </c>
      <c r="D229" s="15" t="s">
        <v>419</v>
      </c>
      <c r="E229" s="11" t="s">
        <v>1055</v>
      </c>
      <c r="F229" s="11" t="s">
        <v>1269</v>
      </c>
      <c r="G229" s="11" t="s">
        <v>1280</v>
      </c>
      <c r="H229" s="11" t="s">
        <v>92</v>
      </c>
      <c r="I229" s="11" t="s">
        <v>1281</v>
      </c>
      <c r="J229" s="75">
        <v>45413</v>
      </c>
      <c r="K229" s="75">
        <v>45627</v>
      </c>
      <c r="L229" s="11" t="s">
        <v>1058</v>
      </c>
      <c r="M229" s="11" t="s">
        <v>1282</v>
      </c>
      <c r="N229" s="10">
        <f t="shared" si="4"/>
        <v>60</v>
      </c>
      <c r="O229" s="11">
        <v>50</v>
      </c>
      <c r="P229" s="11">
        <v>10</v>
      </c>
      <c r="Q229" s="11">
        <v>1</v>
      </c>
      <c r="R229" s="11">
        <v>201</v>
      </c>
      <c r="S229" s="11">
        <v>662</v>
      </c>
      <c r="T229" s="11">
        <v>0</v>
      </c>
      <c r="U229" s="11">
        <v>55</v>
      </c>
      <c r="V229" s="11">
        <v>167</v>
      </c>
      <c r="W229" s="11" t="s">
        <v>1283</v>
      </c>
      <c r="X229" s="11" t="s">
        <v>1284</v>
      </c>
      <c r="Y229" s="10"/>
    </row>
    <row r="230" s="1" customFormat="1" ht="45" spans="1:25">
      <c r="A230" s="9">
        <v>224</v>
      </c>
      <c r="B230" s="9" t="s">
        <v>147</v>
      </c>
      <c r="C230" s="15" t="s">
        <v>418</v>
      </c>
      <c r="D230" s="15" t="s">
        <v>419</v>
      </c>
      <c r="E230" s="11" t="s">
        <v>1055</v>
      </c>
      <c r="F230" s="11" t="s">
        <v>1285</v>
      </c>
      <c r="G230" s="11" t="s">
        <v>1286</v>
      </c>
      <c r="H230" s="11" t="s">
        <v>92</v>
      </c>
      <c r="I230" s="11" t="s">
        <v>1287</v>
      </c>
      <c r="J230" s="75">
        <v>45352</v>
      </c>
      <c r="K230" s="75">
        <v>45413</v>
      </c>
      <c r="L230" s="11" t="s">
        <v>1285</v>
      </c>
      <c r="M230" s="11" t="s">
        <v>1288</v>
      </c>
      <c r="N230" s="10">
        <f t="shared" si="4"/>
        <v>7</v>
      </c>
      <c r="O230" s="11">
        <v>7</v>
      </c>
      <c r="P230" s="11">
        <v>0</v>
      </c>
      <c r="Q230" s="11">
        <v>1</v>
      </c>
      <c r="R230" s="11">
        <v>52</v>
      </c>
      <c r="S230" s="11">
        <v>180</v>
      </c>
      <c r="T230" s="11">
        <v>0</v>
      </c>
      <c r="U230" s="11">
        <v>11</v>
      </c>
      <c r="V230" s="11">
        <v>46</v>
      </c>
      <c r="W230" s="11" t="s">
        <v>1289</v>
      </c>
      <c r="X230" s="11" t="s">
        <v>1290</v>
      </c>
      <c r="Y230" s="10"/>
    </row>
    <row r="231" s="1" customFormat="1" ht="56.25" spans="1:25">
      <c r="A231" s="9">
        <v>225</v>
      </c>
      <c r="B231" s="10" t="s">
        <v>76</v>
      </c>
      <c r="C231" s="10" t="s">
        <v>77</v>
      </c>
      <c r="D231" s="10" t="s">
        <v>89</v>
      </c>
      <c r="E231" s="11" t="s">
        <v>1055</v>
      </c>
      <c r="F231" s="11" t="s">
        <v>1285</v>
      </c>
      <c r="G231" s="11" t="s">
        <v>1291</v>
      </c>
      <c r="H231" s="11" t="s">
        <v>92</v>
      </c>
      <c r="I231" s="11" t="s">
        <v>1292</v>
      </c>
      <c r="J231" s="75">
        <v>45292</v>
      </c>
      <c r="K231" s="75">
        <v>45566</v>
      </c>
      <c r="L231" s="11" t="s">
        <v>1285</v>
      </c>
      <c r="M231" s="11" t="s">
        <v>1293</v>
      </c>
      <c r="N231" s="10">
        <f t="shared" si="4"/>
        <v>15</v>
      </c>
      <c r="O231" s="11">
        <v>15</v>
      </c>
      <c r="P231" s="11">
        <v>0</v>
      </c>
      <c r="Q231" s="11">
        <v>1</v>
      </c>
      <c r="R231" s="11">
        <v>120</v>
      </c>
      <c r="S231" s="11">
        <v>486</v>
      </c>
      <c r="T231" s="11">
        <v>0</v>
      </c>
      <c r="U231" s="11">
        <v>28</v>
      </c>
      <c r="V231" s="11">
        <v>116</v>
      </c>
      <c r="W231" s="11" t="s">
        <v>1294</v>
      </c>
      <c r="X231" s="11" t="s">
        <v>1295</v>
      </c>
      <c r="Y231" s="10"/>
    </row>
    <row r="232" s="1" customFormat="1" ht="56.25" spans="1:25">
      <c r="A232" s="9">
        <v>226</v>
      </c>
      <c r="B232" s="9" t="s">
        <v>147</v>
      </c>
      <c r="C232" s="15" t="s">
        <v>418</v>
      </c>
      <c r="D232" s="15" t="s">
        <v>419</v>
      </c>
      <c r="E232" s="11" t="s">
        <v>1055</v>
      </c>
      <c r="F232" s="11" t="s">
        <v>1285</v>
      </c>
      <c r="G232" s="11" t="s">
        <v>1296</v>
      </c>
      <c r="H232" s="11" t="s">
        <v>92</v>
      </c>
      <c r="I232" s="11" t="s">
        <v>1297</v>
      </c>
      <c r="J232" s="75">
        <v>45292</v>
      </c>
      <c r="K232" s="75">
        <v>45505</v>
      </c>
      <c r="L232" s="11" t="s">
        <v>1285</v>
      </c>
      <c r="M232" s="11" t="s">
        <v>1298</v>
      </c>
      <c r="N232" s="10">
        <f t="shared" si="4"/>
        <v>28</v>
      </c>
      <c r="O232" s="11">
        <v>28</v>
      </c>
      <c r="P232" s="11">
        <v>0</v>
      </c>
      <c r="Q232" s="11">
        <v>1</v>
      </c>
      <c r="R232" s="11">
        <v>433</v>
      </c>
      <c r="S232" s="11">
        <v>1466</v>
      </c>
      <c r="T232" s="11">
        <v>0</v>
      </c>
      <c r="U232" s="11">
        <v>67</v>
      </c>
      <c r="V232" s="11">
        <v>267</v>
      </c>
      <c r="W232" s="11" t="s">
        <v>1299</v>
      </c>
      <c r="X232" s="11" t="s">
        <v>1300</v>
      </c>
      <c r="Y232" s="10"/>
    </row>
    <row r="233" s="1" customFormat="1" ht="67.5" spans="1:25">
      <c r="A233" s="9">
        <v>227</v>
      </c>
      <c r="B233" s="10" t="s">
        <v>76</v>
      </c>
      <c r="C233" s="10" t="s">
        <v>77</v>
      </c>
      <c r="D233" s="11" t="s">
        <v>78</v>
      </c>
      <c r="E233" s="11" t="s">
        <v>1055</v>
      </c>
      <c r="F233" s="11" t="s">
        <v>1301</v>
      </c>
      <c r="G233" s="11" t="s">
        <v>1302</v>
      </c>
      <c r="H233" s="11" t="s">
        <v>92</v>
      </c>
      <c r="I233" s="11" t="s">
        <v>1303</v>
      </c>
      <c r="J233" s="75">
        <v>45352</v>
      </c>
      <c r="K233" s="75">
        <v>45627</v>
      </c>
      <c r="L233" s="11" t="s">
        <v>1058</v>
      </c>
      <c r="M233" s="11" t="s">
        <v>1304</v>
      </c>
      <c r="N233" s="10">
        <f t="shared" si="4"/>
        <v>49</v>
      </c>
      <c r="O233" s="11">
        <v>36</v>
      </c>
      <c r="P233" s="11">
        <v>13</v>
      </c>
      <c r="Q233" s="11">
        <v>1</v>
      </c>
      <c r="R233" s="11">
        <v>150</v>
      </c>
      <c r="S233" s="11">
        <v>680</v>
      </c>
      <c r="T233" s="11">
        <v>0</v>
      </c>
      <c r="U233" s="11">
        <v>30</v>
      </c>
      <c r="V233" s="11">
        <v>180</v>
      </c>
      <c r="W233" s="11" t="s">
        <v>1305</v>
      </c>
      <c r="X233" s="11" t="s">
        <v>1306</v>
      </c>
      <c r="Y233" s="10"/>
    </row>
    <row r="234" s="1" customFormat="1" ht="67.5" spans="1:25">
      <c r="A234" s="9">
        <v>228</v>
      </c>
      <c r="B234" s="10" t="s">
        <v>76</v>
      </c>
      <c r="C234" s="10" t="s">
        <v>77</v>
      </c>
      <c r="D234" s="11" t="s">
        <v>78</v>
      </c>
      <c r="E234" s="11" t="s">
        <v>1055</v>
      </c>
      <c r="F234" s="11" t="s">
        <v>1301</v>
      </c>
      <c r="G234" s="11" t="s">
        <v>1302</v>
      </c>
      <c r="H234" s="11" t="s">
        <v>92</v>
      </c>
      <c r="I234" s="11" t="s">
        <v>1307</v>
      </c>
      <c r="J234" s="75">
        <v>45354</v>
      </c>
      <c r="K234" s="75">
        <v>45627</v>
      </c>
      <c r="L234" s="11" t="s">
        <v>1058</v>
      </c>
      <c r="M234" s="11" t="s">
        <v>1308</v>
      </c>
      <c r="N234" s="10">
        <f t="shared" si="4"/>
        <v>20</v>
      </c>
      <c r="O234" s="11">
        <v>12</v>
      </c>
      <c r="P234" s="11">
        <v>8</v>
      </c>
      <c r="Q234" s="11">
        <v>1</v>
      </c>
      <c r="R234" s="11">
        <v>80</v>
      </c>
      <c r="S234" s="11">
        <v>500</v>
      </c>
      <c r="T234" s="11">
        <v>0</v>
      </c>
      <c r="U234" s="11">
        <v>15</v>
      </c>
      <c r="V234" s="11">
        <v>112</v>
      </c>
      <c r="W234" s="11" t="s">
        <v>1305</v>
      </c>
      <c r="X234" s="11" t="s">
        <v>1309</v>
      </c>
      <c r="Y234" s="10"/>
    </row>
    <row r="235" s="1" customFormat="1" ht="45" spans="1:25">
      <c r="A235" s="9">
        <v>229</v>
      </c>
      <c r="B235" s="10" t="s">
        <v>76</v>
      </c>
      <c r="C235" s="10" t="s">
        <v>77</v>
      </c>
      <c r="D235" s="11" t="s">
        <v>78</v>
      </c>
      <c r="E235" s="83" t="s">
        <v>1055</v>
      </c>
      <c r="F235" s="84" t="s">
        <v>1085</v>
      </c>
      <c r="G235" s="63" t="s">
        <v>1310</v>
      </c>
      <c r="H235" s="64" t="s">
        <v>92</v>
      </c>
      <c r="I235" s="83" t="s">
        <v>1311</v>
      </c>
      <c r="J235" s="87">
        <v>45170</v>
      </c>
      <c r="K235" s="87">
        <v>45231</v>
      </c>
      <c r="L235" s="64" t="s">
        <v>1058</v>
      </c>
      <c r="M235" s="83" t="s">
        <v>1312</v>
      </c>
      <c r="N235" s="10">
        <f t="shared" si="4"/>
        <v>20</v>
      </c>
      <c r="O235" s="83">
        <v>20</v>
      </c>
      <c r="P235" s="83">
        <v>0</v>
      </c>
      <c r="Q235" s="64">
        <v>1</v>
      </c>
      <c r="R235" s="64">
        <v>240</v>
      </c>
      <c r="S235" s="64">
        <v>1020</v>
      </c>
      <c r="T235" s="64">
        <v>0</v>
      </c>
      <c r="U235" s="64">
        <v>62</v>
      </c>
      <c r="V235" s="64">
        <v>208</v>
      </c>
      <c r="W235" s="64" t="s">
        <v>1313</v>
      </c>
      <c r="X235" s="64" t="s">
        <v>1314</v>
      </c>
      <c r="Y235" s="10"/>
    </row>
    <row r="236" s="1" customFormat="1" ht="45" spans="1:25">
      <c r="A236" s="9">
        <v>230</v>
      </c>
      <c r="B236" s="10" t="s">
        <v>76</v>
      </c>
      <c r="C236" s="10" t="s">
        <v>77</v>
      </c>
      <c r="D236" s="11" t="s">
        <v>78</v>
      </c>
      <c r="E236" s="83" t="s">
        <v>1055</v>
      </c>
      <c r="F236" s="84" t="s">
        <v>1085</v>
      </c>
      <c r="G236" s="63" t="s">
        <v>1315</v>
      </c>
      <c r="H236" s="64" t="s">
        <v>92</v>
      </c>
      <c r="I236" s="83" t="s">
        <v>1316</v>
      </c>
      <c r="J236" s="87">
        <v>45171</v>
      </c>
      <c r="K236" s="87">
        <v>45232</v>
      </c>
      <c r="L236" s="64" t="s">
        <v>1058</v>
      </c>
      <c r="M236" s="83" t="s">
        <v>1317</v>
      </c>
      <c r="N236" s="10">
        <f t="shared" si="4"/>
        <v>10</v>
      </c>
      <c r="O236" s="83">
        <v>10</v>
      </c>
      <c r="P236" s="83">
        <v>0</v>
      </c>
      <c r="Q236" s="64">
        <v>1</v>
      </c>
      <c r="R236" s="64">
        <v>170</v>
      </c>
      <c r="S236" s="64">
        <v>580</v>
      </c>
      <c r="T236" s="64">
        <v>0</v>
      </c>
      <c r="U236" s="64">
        <v>35</v>
      </c>
      <c r="V236" s="64">
        <v>128</v>
      </c>
      <c r="W236" s="64" t="s">
        <v>1318</v>
      </c>
      <c r="X236" s="64" t="s">
        <v>1319</v>
      </c>
      <c r="Y236" s="10"/>
    </row>
    <row r="237" s="1" customFormat="1" ht="45" spans="1:25">
      <c r="A237" s="9">
        <v>231</v>
      </c>
      <c r="B237" s="10" t="s">
        <v>76</v>
      </c>
      <c r="C237" s="10" t="s">
        <v>77</v>
      </c>
      <c r="D237" s="11" t="s">
        <v>78</v>
      </c>
      <c r="E237" s="83" t="s">
        <v>1055</v>
      </c>
      <c r="F237" s="84" t="s">
        <v>1085</v>
      </c>
      <c r="G237" s="63" t="s">
        <v>1310</v>
      </c>
      <c r="H237" s="64" t="s">
        <v>92</v>
      </c>
      <c r="I237" s="84" t="s">
        <v>1320</v>
      </c>
      <c r="J237" s="87">
        <v>45172</v>
      </c>
      <c r="K237" s="87">
        <v>45233</v>
      </c>
      <c r="L237" s="64" t="s">
        <v>1058</v>
      </c>
      <c r="M237" s="83" t="s">
        <v>1312</v>
      </c>
      <c r="N237" s="10">
        <f t="shared" si="4"/>
        <v>20</v>
      </c>
      <c r="O237" s="89">
        <v>20</v>
      </c>
      <c r="P237" s="89">
        <v>0</v>
      </c>
      <c r="Q237" s="93">
        <v>1</v>
      </c>
      <c r="R237" s="93">
        <v>234</v>
      </c>
      <c r="S237" s="93">
        <v>960</v>
      </c>
      <c r="T237" s="89">
        <v>0</v>
      </c>
      <c r="U237" s="89">
        <v>52</v>
      </c>
      <c r="V237" s="89">
        <v>160</v>
      </c>
      <c r="W237" s="64" t="s">
        <v>1313</v>
      </c>
      <c r="X237" s="64" t="s">
        <v>1321</v>
      </c>
      <c r="Y237" s="10"/>
    </row>
    <row r="238" s="1" customFormat="1" ht="56.25" spans="1:25">
      <c r="A238" s="9">
        <v>232</v>
      </c>
      <c r="B238" s="10" t="s">
        <v>76</v>
      </c>
      <c r="C238" s="10" t="s">
        <v>77</v>
      </c>
      <c r="D238" s="10" t="s">
        <v>130</v>
      </c>
      <c r="E238" s="16" t="s">
        <v>1322</v>
      </c>
      <c r="F238" s="16" t="s">
        <v>1323</v>
      </c>
      <c r="G238" s="12" t="s">
        <v>1324</v>
      </c>
      <c r="H238" s="12" t="s">
        <v>82</v>
      </c>
      <c r="I238" s="12" t="s">
        <v>1323</v>
      </c>
      <c r="J238" s="65">
        <v>45488.07</v>
      </c>
      <c r="K238" s="65">
        <v>45627</v>
      </c>
      <c r="L238" s="16" t="s">
        <v>1325</v>
      </c>
      <c r="M238" s="12" t="s">
        <v>1326</v>
      </c>
      <c r="N238" s="10">
        <f t="shared" si="4"/>
        <v>20</v>
      </c>
      <c r="O238" s="36">
        <v>16</v>
      </c>
      <c r="P238" s="16">
        <v>4</v>
      </c>
      <c r="Q238" s="12">
        <v>1</v>
      </c>
      <c r="R238" s="12">
        <v>215</v>
      </c>
      <c r="S238" s="12">
        <v>725</v>
      </c>
      <c r="T238" s="12">
        <v>0</v>
      </c>
      <c r="U238" s="12">
        <v>32</v>
      </c>
      <c r="V238" s="12">
        <v>126</v>
      </c>
      <c r="W238" s="12" t="s">
        <v>1327</v>
      </c>
      <c r="X238" s="16" t="s">
        <v>1328</v>
      </c>
      <c r="Y238" s="10"/>
    </row>
    <row r="239" s="1" customFormat="1" ht="56.25" spans="1:25">
      <c r="A239" s="9">
        <v>233</v>
      </c>
      <c r="B239" s="10" t="s">
        <v>76</v>
      </c>
      <c r="C239" s="10" t="s">
        <v>77</v>
      </c>
      <c r="D239" s="10" t="s">
        <v>89</v>
      </c>
      <c r="E239" s="16" t="s">
        <v>1322</v>
      </c>
      <c r="F239" s="16" t="s">
        <v>1323</v>
      </c>
      <c r="G239" s="12" t="s">
        <v>1329</v>
      </c>
      <c r="H239" s="12" t="s">
        <v>92</v>
      </c>
      <c r="I239" s="12" t="s">
        <v>1323</v>
      </c>
      <c r="J239" s="37">
        <v>45323</v>
      </c>
      <c r="K239" s="65">
        <v>45628</v>
      </c>
      <c r="L239" s="16" t="s">
        <v>1325</v>
      </c>
      <c r="M239" s="12" t="s">
        <v>1330</v>
      </c>
      <c r="N239" s="10">
        <f t="shared" si="4"/>
        <v>12</v>
      </c>
      <c r="O239" s="36">
        <v>8</v>
      </c>
      <c r="P239" s="16">
        <v>4</v>
      </c>
      <c r="Q239" s="12">
        <v>1</v>
      </c>
      <c r="R239" s="12">
        <v>70</v>
      </c>
      <c r="S239" s="12">
        <v>410</v>
      </c>
      <c r="T239" s="16">
        <v>0</v>
      </c>
      <c r="U239" s="12">
        <v>24</v>
      </c>
      <c r="V239" s="12">
        <v>82</v>
      </c>
      <c r="W239" s="12" t="s">
        <v>1331</v>
      </c>
      <c r="X239" s="16" t="s">
        <v>1332</v>
      </c>
      <c r="Y239" s="10"/>
    </row>
    <row r="240" s="1" customFormat="1" ht="56.25" spans="1:25">
      <c r="A240" s="9">
        <v>234</v>
      </c>
      <c r="B240" s="9" t="s">
        <v>147</v>
      </c>
      <c r="C240" s="15" t="s">
        <v>418</v>
      </c>
      <c r="D240" s="15" t="s">
        <v>419</v>
      </c>
      <c r="E240" s="16" t="s">
        <v>1322</v>
      </c>
      <c r="F240" s="16" t="s">
        <v>1323</v>
      </c>
      <c r="G240" s="85" t="s">
        <v>1333</v>
      </c>
      <c r="H240" s="12" t="s">
        <v>92</v>
      </c>
      <c r="I240" s="12" t="s">
        <v>1323</v>
      </c>
      <c r="J240" s="90">
        <v>45323</v>
      </c>
      <c r="K240" s="65">
        <v>45629</v>
      </c>
      <c r="L240" s="16" t="s">
        <v>1325</v>
      </c>
      <c r="M240" s="85" t="s">
        <v>1334</v>
      </c>
      <c r="N240" s="10">
        <f t="shared" si="4"/>
        <v>11</v>
      </c>
      <c r="O240" s="91">
        <v>8</v>
      </c>
      <c r="P240" s="16">
        <v>3</v>
      </c>
      <c r="Q240" s="12">
        <v>1</v>
      </c>
      <c r="R240" s="12">
        <v>60</v>
      </c>
      <c r="S240" s="12">
        <v>310</v>
      </c>
      <c r="T240" s="12">
        <v>0</v>
      </c>
      <c r="U240" s="12">
        <v>18</v>
      </c>
      <c r="V240" s="12">
        <v>54</v>
      </c>
      <c r="W240" s="12" t="s">
        <v>1335</v>
      </c>
      <c r="X240" s="16" t="s">
        <v>1336</v>
      </c>
      <c r="Y240" s="10"/>
    </row>
    <row r="241" s="1" customFormat="1" ht="56.25" spans="1:25">
      <c r="A241" s="9">
        <v>235</v>
      </c>
      <c r="B241" s="10" t="s">
        <v>76</v>
      </c>
      <c r="C241" s="10" t="s">
        <v>77</v>
      </c>
      <c r="D241" s="10" t="s">
        <v>99</v>
      </c>
      <c r="E241" s="16" t="s">
        <v>1322</v>
      </c>
      <c r="F241" s="16" t="s">
        <v>1323</v>
      </c>
      <c r="G241" s="85" t="s">
        <v>1337</v>
      </c>
      <c r="H241" s="16" t="s">
        <v>82</v>
      </c>
      <c r="I241" s="12" t="s">
        <v>1323</v>
      </c>
      <c r="J241" s="37">
        <v>45536</v>
      </c>
      <c r="K241" s="65">
        <v>45630</v>
      </c>
      <c r="L241" s="16" t="s">
        <v>1325</v>
      </c>
      <c r="M241" s="85" t="s">
        <v>1338</v>
      </c>
      <c r="N241" s="10">
        <f t="shared" si="4"/>
        <v>10</v>
      </c>
      <c r="O241" s="38">
        <v>7</v>
      </c>
      <c r="P241" s="16">
        <v>3</v>
      </c>
      <c r="Q241" s="16">
        <v>1</v>
      </c>
      <c r="R241" s="16">
        <v>50</v>
      </c>
      <c r="S241" s="16">
        <v>400</v>
      </c>
      <c r="T241" s="16">
        <v>0</v>
      </c>
      <c r="U241" s="16">
        <v>35</v>
      </c>
      <c r="V241" s="16">
        <v>110</v>
      </c>
      <c r="W241" s="94" t="s">
        <v>1339</v>
      </c>
      <c r="X241" s="16" t="s">
        <v>1340</v>
      </c>
      <c r="Y241" s="10"/>
    </row>
    <row r="242" s="1" customFormat="1" ht="56.25" spans="1:25">
      <c r="A242" s="9">
        <v>236</v>
      </c>
      <c r="B242" s="10" t="s">
        <v>76</v>
      </c>
      <c r="C242" s="10" t="s">
        <v>77</v>
      </c>
      <c r="D242" s="10" t="s">
        <v>89</v>
      </c>
      <c r="E242" s="16" t="s">
        <v>1322</v>
      </c>
      <c r="F242" s="16" t="s">
        <v>1323</v>
      </c>
      <c r="G242" s="16" t="s">
        <v>1341</v>
      </c>
      <c r="H242" s="16" t="s">
        <v>92</v>
      </c>
      <c r="I242" s="12" t="s">
        <v>1323</v>
      </c>
      <c r="J242" s="37">
        <v>45444</v>
      </c>
      <c r="K242" s="65">
        <v>45631</v>
      </c>
      <c r="L242" s="16" t="s">
        <v>1325</v>
      </c>
      <c r="M242" s="16" t="s">
        <v>1342</v>
      </c>
      <c r="N242" s="10">
        <f t="shared" si="4"/>
        <v>21</v>
      </c>
      <c r="O242" s="38">
        <v>15</v>
      </c>
      <c r="P242" s="16">
        <v>6</v>
      </c>
      <c r="Q242" s="16">
        <v>1</v>
      </c>
      <c r="R242" s="16">
        <v>106</v>
      </c>
      <c r="S242" s="16">
        <v>498</v>
      </c>
      <c r="T242" s="16">
        <v>0</v>
      </c>
      <c r="U242" s="16">
        <v>40</v>
      </c>
      <c r="V242" s="16">
        <v>176</v>
      </c>
      <c r="W242" s="94" t="s">
        <v>1343</v>
      </c>
      <c r="X242" s="16" t="s">
        <v>1344</v>
      </c>
      <c r="Y242" s="10"/>
    </row>
    <row r="243" s="1" customFormat="1" ht="56.25" spans="1:25">
      <c r="A243" s="9">
        <v>237</v>
      </c>
      <c r="B243" s="10" t="s">
        <v>76</v>
      </c>
      <c r="C243" s="10" t="s">
        <v>77</v>
      </c>
      <c r="D243" s="11" t="s">
        <v>78</v>
      </c>
      <c r="E243" s="16" t="s">
        <v>1322</v>
      </c>
      <c r="F243" s="16" t="s">
        <v>1323</v>
      </c>
      <c r="G243" s="16" t="s">
        <v>1345</v>
      </c>
      <c r="H243" s="16" t="s">
        <v>92</v>
      </c>
      <c r="I243" s="12" t="s">
        <v>1323</v>
      </c>
      <c r="J243" s="37">
        <v>45292</v>
      </c>
      <c r="K243" s="65">
        <v>45632</v>
      </c>
      <c r="L243" s="16" t="s">
        <v>1325</v>
      </c>
      <c r="M243" s="16" t="s">
        <v>1346</v>
      </c>
      <c r="N243" s="10">
        <f t="shared" si="4"/>
        <v>80</v>
      </c>
      <c r="O243" s="38">
        <v>64</v>
      </c>
      <c r="P243" s="16">
        <v>16</v>
      </c>
      <c r="Q243" s="16">
        <v>1</v>
      </c>
      <c r="R243" s="16">
        <v>136</v>
      </c>
      <c r="S243" s="16">
        <v>724</v>
      </c>
      <c r="T243" s="16">
        <v>0</v>
      </c>
      <c r="U243" s="16">
        <v>40</v>
      </c>
      <c r="V243" s="16">
        <v>176</v>
      </c>
      <c r="W243" s="94" t="s">
        <v>1347</v>
      </c>
      <c r="X243" s="16" t="s">
        <v>1344</v>
      </c>
      <c r="Y243" s="10"/>
    </row>
    <row r="244" s="1" customFormat="1" ht="67.5" spans="1:25">
      <c r="A244" s="9">
        <v>238</v>
      </c>
      <c r="B244" s="10" t="s">
        <v>76</v>
      </c>
      <c r="C244" s="10" t="s">
        <v>77</v>
      </c>
      <c r="D244" s="10" t="s">
        <v>89</v>
      </c>
      <c r="E244" s="10" t="s">
        <v>1322</v>
      </c>
      <c r="F244" s="10" t="s">
        <v>1348</v>
      </c>
      <c r="G244" s="10" t="s">
        <v>1349</v>
      </c>
      <c r="H244" s="10" t="s">
        <v>92</v>
      </c>
      <c r="I244" s="10" t="s">
        <v>1348</v>
      </c>
      <c r="J244" s="25">
        <v>45292</v>
      </c>
      <c r="K244" s="65">
        <v>45633</v>
      </c>
      <c r="L244" s="10" t="s">
        <v>1350</v>
      </c>
      <c r="M244" s="10" t="s">
        <v>1351</v>
      </c>
      <c r="N244" s="10">
        <f t="shared" si="4"/>
        <v>100</v>
      </c>
      <c r="O244" s="24">
        <v>60</v>
      </c>
      <c r="P244" s="10">
        <v>40</v>
      </c>
      <c r="Q244" s="10">
        <v>1</v>
      </c>
      <c r="R244" s="10">
        <v>276</v>
      </c>
      <c r="S244" s="10">
        <v>1047</v>
      </c>
      <c r="T244" s="10">
        <v>0</v>
      </c>
      <c r="U244" s="10">
        <v>88</v>
      </c>
      <c r="V244" s="10">
        <v>320</v>
      </c>
      <c r="W244" s="36" t="s">
        <v>1352</v>
      </c>
      <c r="X244" s="12" t="s">
        <v>1353</v>
      </c>
      <c r="Y244" s="10"/>
    </row>
    <row r="245" s="1" customFormat="1" ht="56.25" spans="1:25">
      <c r="A245" s="9">
        <v>239</v>
      </c>
      <c r="B245" s="10" t="s">
        <v>76</v>
      </c>
      <c r="C245" s="10" t="s">
        <v>77</v>
      </c>
      <c r="D245" s="11" t="s">
        <v>78</v>
      </c>
      <c r="E245" s="10" t="s">
        <v>1322</v>
      </c>
      <c r="F245" s="10" t="s">
        <v>1348</v>
      </c>
      <c r="G245" s="10" t="s">
        <v>1354</v>
      </c>
      <c r="H245" s="10" t="s">
        <v>82</v>
      </c>
      <c r="I245" s="10" t="s">
        <v>1348</v>
      </c>
      <c r="J245" s="25">
        <v>45292</v>
      </c>
      <c r="K245" s="65">
        <v>45634</v>
      </c>
      <c r="L245" s="10" t="s">
        <v>1350</v>
      </c>
      <c r="M245" s="10" t="s">
        <v>1355</v>
      </c>
      <c r="N245" s="10">
        <f t="shared" si="4"/>
        <v>100</v>
      </c>
      <c r="O245" s="24">
        <v>60</v>
      </c>
      <c r="P245" s="10">
        <v>40</v>
      </c>
      <c r="Q245" s="10">
        <v>1</v>
      </c>
      <c r="R245" s="10">
        <v>200</v>
      </c>
      <c r="S245" s="10">
        <v>890</v>
      </c>
      <c r="T245" s="10">
        <v>0</v>
      </c>
      <c r="U245" s="10">
        <v>70</v>
      </c>
      <c r="V245" s="10">
        <v>250</v>
      </c>
      <c r="W245" s="36" t="s">
        <v>1356</v>
      </c>
      <c r="X245" s="12" t="s">
        <v>976</v>
      </c>
      <c r="Y245" s="10"/>
    </row>
    <row r="246" s="1" customFormat="1" ht="101.25" spans="1:25">
      <c r="A246" s="9">
        <v>240</v>
      </c>
      <c r="B246" s="10" t="s">
        <v>76</v>
      </c>
      <c r="C246" s="10" t="s">
        <v>77</v>
      </c>
      <c r="D246" s="10" t="s">
        <v>130</v>
      </c>
      <c r="E246" s="10" t="s">
        <v>1322</v>
      </c>
      <c r="F246" s="10" t="s">
        <v>1348</v>
      </c>
      <c r="G246" s="10" t="s">
        <v>1357</v>
      </c>
      <c r="H246" s="10" t="s">
        <v>92</v>
      </c>
      <c r="I246" s="10" t="s">
        <v>1348</v>
      </c>
      <c r="J246" s="25">
        <v>45292</v>
      </c>
      <c r="K246" s="65">
        <v>45635</v>
      </c>
      <c r="L246" s="10" t="s">
        <v>1350</v>
      </c>
      <c r="M246" s="10" t="s">
        <v>1358</v>
      </c>
      <c r="N246" s="10">
        <f t="shared" si="4"/>
        <v>80</v>
      </c>
      <c r="O246" s="24">
        <v>50</v>
      </c>
      <c r="P246" s="10">
        <v>30</v>
      </c>
      <c r="Q246" s="10">
        <v>1</v>
      </c>
      <c r="R246" s="10">
        <v>100</v>
      </c>
      <c r="S246" s="10">
        <v>400</v>
      </c>
      <c r="T246" s="10">
        <v>0</v>
      </c>
      <c r="U246" s="10">
        <v>40</v>
      </c>
      <c r="V246" s="10">
        <v>180</v>
      </c>
      <c r="W246" s="36" t="s">
        <v>1359</v>
      </c>
      <c r="X246" s="12" t="s">
        <v>1360</v>
      </c>
      <c r="Y246" s="10"/>
    </row>
    <row r="247" s="1" customFormat="1" ht="56.25" spans="1:25">
      <c r="A247" s="9">
        <v>241</v>
      </c>
      <c r="B247" s="10" t="s">
        <v>76</v>
      </c>
      <c r="C247" s="10" t="s">
        <v>77</v>
      </c>
      <c r="D247" s="10" t="s">
        <v>99</v>
      </c>
      <c r="E247" s="10" t="s">
        <v>1322</v>
      </c>
      <c r="F247" s="10" t="s">
        <v>1361</v>
      </c>
      <c r="G247" s="10" t="s">
        <v>1362</v>
      </c>
      <c r="H247" s="10" t="s">
        <v>82</v>
      </c>
      <c r="I247" s="10" t="s">
        <v>1361</v>
      </c>
      <c r="J247" s="92">
        <v>45536</v>
      </c>
      <c r="K247" s="65">
        <v>45636</v>
      </c>
      <c r="L247" s="10" t="s">
        <v>1363</v>
      </c>
      <c r="M247" s="10" t="s">
        <v>1364</v>
      </c>
      <c r="N247" s="10">
        <f t="shared" si="4"/>
        <v>120</v>
      </c>
      <c r="O247" s="24">
        <v>30</v>
      </c>
      <c r="P247" s="10">
        <v>90</v>
      </c>
      <c r="Q247" s="10">
        <v>1</v>
      </c>
      <c r="R247" s="10">
        <v>150</v>
      </c>
      <c r="S247" s="10">
        <v>650</v>
      </c>
      <c r="T247" s="10">
        <v>0</v>
      </c>
      <c r="U247" s="10">
        <v>149</v>
      </c>
      <c r="V247" s="10">
        <v>580</v>
      </c>
      <c r="W247" s="10" t="s">
        <v>1365</v>
      </c>
      <c r="X247" s="15" t="s">
        <v>1366</v>
      </c>
      <c r="Y247" s="10"/>
    </row>
    <row r="248" s="1" customFormat="1" ht="56.25" spans="1:25">
      <c r="A248" s="9">
        <v>242</v>
      </c>
      <c r="B248" s="10" t="s">
        <v>76</v>
      </c>
      <c r="C248" s="10" t="s">
        <v>77</v>
      </c>
      <c r="D248" s="10" t="s">
        <v>89</v>
      </c>
      <c r="E248" s="10" t="s">
        <v>1322</v>
      </c>
      <c r="F248" s="10" t="s">
        <v>1361</v>
      </c>
      <c r="G248" s="10" t="s">
        <v>1367</v>
      </c>
      <c r="H248" s="15" t="s">
        <v>92</v>
      </c>
      <c r="I248" s="10" t="s">
        <v>1361</v>
      </c>
      <c r="J248" s="92">
        <v>45536</v>
      </c>
      <c r="K248" s="65">
        <v>45637</v>
      </c>
      <c r="L248" s="10" t="s">
        <v>1363</v>
      </c>
      <c r="M248" s="10" t="s">
        <v>1368</v>
      </c>
      <c r="N248" s="10">
        <f t="shared" si="4"/>
        <v>50</v>
      </c>
      <c r="O248" s="24">
        <v>20</v>
      </c>
      <c r="P248" s="10">
        <v>30</v>
      </c>
      <c r="Q248" s="10">
        <v>1</v>
      </c>
      <c r="R248" s="10">
        <v>400</v>
      </c>
      <c r="S248" s="10">
        <v>1200</v>
      </c>
      <c r="T248" s="10">
        <v>0</v>
      </c>
      <c r="U248" s="10">
        <v>149</v>
      </c>
      <c r="V248" s="10">
        <v>580</v>
      </c>
      <c r="W248" s="10" t="s">
        <v>1369</v>
      </c>
      <c r="X248" s="15" t="s">
        <v>1370</v>
      </c>
      <c r="Y248" s="10"/>
    </row>
    <row r="249" s="1" customFormat="1" ht="67.5" spans="1:25">
      <c r="A249" s="9">
        <v>243</v>
      </c>
      <c r="B249" s="10" t="s">
        <v>76</v>
      </c>
      <c r="C249" s="10" t="s">
        <v>77</v>
      </c>
      <c r="D249" s="11" t="s">
        <v>78</v>
      </c>
      <c r="E249" s="10" t="s">
        <v>1322</v>
      </c>
      <c r="F249" s="10" t="s">
        <v>1361</v>
      </c>
      <c r="G249" s="10" t="s">
        <v>1371</v>
      </c>
      <c r="H249" s="15" t="s">
        <v>82</v>
      </c>
      <c r="I249" s="10" t="s">
        <v>1361</v>
      </c>
      <c r="J249" s="92">
        <v>45536</v>
      </c>
      <c r="K249" s="65">
        <v>45638</v>
      </c>
      <c r="L249" s="10" t="s">
        <v>1363</v>
      </c>
      <c r="M249" s="10" t="s">
        <v>1372</v>
      </c>
      <c r="N249" s="10">
        <f t="shared" si="4"/>
        <v>150</v>
      </c>
      <c r="O249" s="24">
        <v>30</v>
      </c>
      <c r="P249" s="10">
        <v>120</v>
      </c>
      <c r="Q249" s="10">
        <v>1</v>
      </c>
      <c r="R249" s="10">
        <v>220</v>
      </c>
      <c r="S249" s="10">
        <v>900</v>
      </c>
      <c r="T249" s="10">
        <v>0</v>
      </c>
      <c r="U249" s="10">
        <v>149</v>
      </c>
      <c r="V249" s="10">
        <v>580</v>
      </c>
      <c r="W249" s="10" t="s">
        <v>1373</v>
      </c>
      <c r="X249" s="15" t="s">
        <v>1374</v>
      </c>
      <c r="Y249" s="10"/>
    </row>
    <row r="250" s="1" customFormat="1" ht="56.25" spans="1:25">
      <c r="A250" s="9">
        <v>244</v>
      </c>
      <c r="B250" s="10" t="s">
        <v>76</v>
      </c>
      <c r="C250" s="10" t="s">
        <v>77</v>
      </c>
      <c r="D250" s="10" t="s">
        <v>89</v>
      </c>
      <c r="E250" s="10" t="s">
        <v>1322</v>
      </c>
      <c r="F250" s="10" t="s">
        <v>1375</v>
      </c>
      <c r="G250" s="10" t="s">
        <v>1376</v>
      </c>
      <c r="H250" s="15" t="s">
        <v>82</v>
      </c>
      <c r="I250" s="10" t="s">
        <v>1375</v>
      </c>
      <c r="J250" s="25">
        <v>45383</v>
      </c>
      <c r="K250" s="65">
        <v>45640</v>
      </c>
      <c r="L250" s="15" t="s">
        <v>1375</v>
      </c>
      <c r="M250" s="10" t="s">
        <v>1377</v>
      </c>
      <c r="N250" s="10">
        <f t="shared" si="4"/>
        <v>100</v>
      </c>
      <c r="O250" s="24">
        <v>90</v>
      </c>
      <c r="P250" s="10">
        <v>10</v>
      </c>
      <c r="Q250" s="10">
        <v>3</v>
      </c>
      <c r="R250" s="10">
        <v>300</v>
      </c>
      <c r="S250" s="10">
        <v>1500</v>
      </c>
      <c r="T250" s="10">
        <v>0</v>
      </c>
      <c r="U250" s="10">
        <v>90</v>
      </c>
      <c r="V250" s="10">
        <v>190</v>
      </c>
      <c r="W250" s="15" t="s">
        <v>1378</v>
      </c>
      <c r="X250" s="15" t="s">
        <v>1379</v>
      </c>
      <c r="Y250" s="10"/>
    </row>
    <row r="251" s="1" customFormat="1" ht="56.25" spans="1:25">
      <c r="A251" s="9">
        <v>245</v>
      </c>
      <c r="B251" s="9" t="s">
        <v>147</v>
      </c>
      <c r="C251" s="15" t="s">
        <v>418</v>
      </c>
      <c r="D251" s="15" t="s">
        <v>419</v>
      </c>
      <c r="E251" s="10" t="s">
        <v>1322</v>
      </c>
      <c r="F251" s="10" t="s">
        <v>1375</v>
      </c>
      <c r="G251" s="10" t="s">
        <v>1380</v>
      </c>
      <c r="H251" s="15" t="s">
        <v>82</v>
      </c>
      <c r="I251" s="10" t="s">
        <v>1375</v>
      </c>
      <c r="J251" s="25">
        <v>45352</v>
      </c>
      <c r="K251" s="65">
        <v>45641</v>
      </c>
      <c r="L251" s="15" t="s">
        <v>1375</v>
      </c>
      <c r="M251" s="10" t="s">
        <v>1381</v>
      </c>
      <c r="N251" s="10">
        <f t="shared" si="4"/>
        <v>70</v>
      </c>
      <c r="O251" s="24">
        <v>60</v>
      </c>
      <c r="P251" s="10">
        <v>10</v>
      </c>
      <c r="Q251" s="10">
        <v>3</v>
      </c>
      <c r="R251" s="10">
        <v>500</v>
      </c>
      <c r="S251" s="10">
        <v>3200</v>
      </c>
      <c r="T251" s="10">
        <v>0</v>
      </c>
      <c r="U251" s="10">
        <v>76</v>
      </c>
      <c r="V251" s="10">
        <v>160</v>
      </c>
      <c r="W251" s="15" t="s">
        <v>1382</v>
      </c>
      <c r="X251" s="15" t="s">
        <v>1383</v>
      </c>
      <c r="Y251" s="10"/>
    </row>
    <row r="252" s="1" customFormat="1" ht="56.25" spans="1:25">
      <c r="A252" s="9">
        <v>246</v>
      </c>
      <c r="B252" s="10" t="s">
        <v>76</v>
      </c>
      <c r="C252" s="10" t="s">
        <v>77</v>
      </c>
      <c r="D252" s="11" t="s">
        <v>78</v>
      </c>
      <c r="E252" s="16" t="s">
        <v>1322</v>
      </c>
      <c r="F252" s="16" t="s">
        <v>1384</v>
      </c>
      <c r="G252" s="12" t="s">
        <v>1385</v>
      </c>
      <c r="H252" s="12" t="s">
        <v>82</v>
      </c>
      <c r="I252" s="12" t="s">
        <v>1384</v>
      </c>
      <c r="J252" s="65">
        <v>45475</v>
      </c>
      <c r="K252" s="65">
        <v>45643</v>
      </c>
      <c r="L252" s="16" t="s">
        <v>1386</v>
      </c>
      <c r="M252" s="12" t="s">
        <v>1387</v>
      </c>
      <c r="N252" s="10">
        <f t="shared" si="4"/>
        <v>60</v>
      </c>
      <c r="O252" s="36">
        <v>40</v>
      </c>
      <c r="P252" s="16">
        <v>20</v>
      </c>
      <c r="Q252" s="12">
        <v>1</v>
      </c>
      <c r="R252" s="12">
        <v>478</v>
      </c>
      <c r="S252" s="12">
        <v>1812</v>
      </c>
      <c r="T252" s="12">
        <v>1</v>
      </c>
      <c r="U252" s="12">
        <v>128</v>
      </c>
      <c r="V252" s="12">
        <v>503</v>
      </c>
      <c r="W252" s="15" t="s">
        <v>1388</v>
      </c>
      <c r="X252" s="49" t="s">
        <v>1389</v>
      </c>
      <c r="Y252" s="10"/>
    </row>
    <row r="253" s="1" customFormat="1" ht="90" spans="1:25">
      <c r="A253" s="9">
        <v>247</v>
      </c>
      <c r="B253" s="10" t="s">
        <v>76</v>
      </c>
      <c r="C253" s="10" t="s">
        <v>77</v>
      </c>
      <c r="D253" s="10" t="s">
        <v>89</v>
      </c>
      <c r="E253" s="16" t="s">
        <v>1322</v>
      </c>
      <c r="F253" s="16" t="s">
        <v>1384</v>
      </c>
      <c r="G253" s="12" t="s">
        <v>1390</v>
      </c>
      <c r="H253" s="12" t="s">
        <v>92</v>
      </c>
      <c r="I253" s="12" t="s">
        <v>1384</v>
      </c>
      <c r="J253" s="65">
        <v>45505</v>
      </c>
      <c r="K253" s="65">
        <v>45646</v>
      </c>
      <c r="L253" s="16" t="s">
        <v>1386</v>
      </c>
      <c r="M253" s="12" t="s">
        <v>1391</v>
      </c>
      <c r="N253" s="10">
        <f t="shared" si="4"/>
        <v>120</v>
      </c>
      <c r="O253" s="36">
        <v>80</v>
      </c>
      <c r="P253" s="16">
        <v>40</v>
      </c>
      <c r="Q253" s="12">
        <v>1</v>
      </c>
      <c r="R253" s="12">
        <v>478</v>
      </c>
      <c r="S253" s="12">
        <v>1812</v>
      </c>
      <c r="T253" s="12">
        <v>1</v>
      </c>
      <c r="U253" s="12">
        <v>128</v>
      </c>
      <c r="V253" s="12">
        <v>503</v>
      </c>
      <c r="W253" s="15" t="s">
        <v>1392</v>
      </c>
      <c r="X253" s="15" t="s">
        <v>1393</v>
      </c>
      <c r="Y253" s="10"/>
    </row>
    <row r="254" s="1" customFormat="1" ht="90" spans="1:25">
      <c r="A254" s="9">
        <v>248</v>
      </c>
      <c r="B254" s="10" t="s">
        <v>76</v>
      </c>
      <c r="C254" s="10" t="s">
        <v>77</v>
      </c>
      <c r="D254" s="10" t="s">
        <v>99</v>
      </c>
      <c r="E254" s="10" t="s">
        <v>1322</v>
      </c>
      <c r="F254" s="10" t="s">
        <v>1394</v>
      </c>
      <c r="G254" s="10" t="s">
        <v>1395</v>
      </c>
      <c r="H254" s="10" t="s">
        <v>92</v>
      </c>
      <c r="I254" s="10" t="s">
        <v>1394</v>
      </c>
      <c r="J254" s="25">
        <v>45383</v>
      </c>
      <c r="K254" s="65">
        <v>45647</v>
      </c>
      <c r="L254" s="10" t="s">
        <v>1396</v>
      </c>
      <c r="M254" s="10" t="s">
        <v>1397</v>
      </c>
      <c r="N254" s="10">
        <f t="shared" si="4"/>
        <v>75</v>
      </c>
      <c r="O254" s="24">
        <v>40</v>
      </c>
      <c r="P254" s="10">
        <v>35</v>
      </c>
      <c r="Q254" s="10">
        <v>1</v>
      </c>
      <c r="R254" s="10">
        <v>358</v>
      </c>
      <c r="S254" s="10">
        <v>1026</v>
      </c>
      <c r="T254" s="10">
        <v>1</v>
      </c>
      <c r="U254" s="10">
        <v>88</v>
      </c>
      <c r="V254" s="10">
        <v>290</v>
      </c>
      <c r="W254" s="15" t="s">
        <v>1398</v>
      </c>
      <c r="X254" s="15" t="s">
        <v>1399</v>
      </c>
      <c r="Y254" s="10"/>
    </row>
    <row r="255" s="1" customFormat="1" ht="90" spans="1:25">
      <c r="A255" s="9">
        <v>249</v>
      </c>
      <c r="B255" s="10" t="s">
        <v>76</v>
      </c>
      <c r="C255" s="10" t="s">
        <v>77</v>
      </c>
      <c r="D255" s="11" t="s">
        <v>78</v>
      </c>
      <c r="E255" s="10" t="s">
        <v>1322</v>
      </c>
      <c r="F255" s="10" t="s">
        <v>1394</v>
      </c>
      <c r="G255" s="10" t="s">
        <v>1400</v>
      </c>
      <c r="H255" s="10" t="s">
        <v>92</v>
      </c>
      <c r="I255" s="10" t="s">
        <v>1394</v>
      </c>
      <c r="J255" s="25">
        <v>45384</v>
      </c>
      <c r="K255" s="65">
        <v>45648</v>
      </c>
      <c r="L255" s="10" t="s">
        <v>1396</v>
      </c>
      <c r="M255" s="10" t="s">
        <v>1401</v>
      </c>
      <c r="N255" s="10">
        <f t="shared" si="4"/>
        <v>80</v>
      </c>
      <c r="O255" s="24">
        <v>50</v>
      </c>
      <c r="P255" s="10">
        <v>30</v>
      </c>
      <c r="Q255" s="10">
        <v>1</v>
      </c>
      <c r="R255" s="10">
        <v>477</v>
      </c>
      <c r="S255" s="10">
        <v>1831</v>
      </c>
      <c r="T255" s="10">
        <v>1</v>
      </c>
      <c r="U255" s="10">
        <v>88</v>
      </c>
      <c r="V255" s="10">
        <v>290</v>
      </c>
      <c r="W255" s="15" t="s">
        <v>1402</v>
      </c>
      <c r="X255" s="15" t="s">
        <v>1399</v>
      </c>
      <c r="Y255" s="10"/>
    </row>
    <row r="256" s="1" customFormat="1" ht="90" spans="1:25">
      <c r="A256" s="9">
        <v>250</v>
      </c>
      <c r="B256" s="10" t="s">
        <v>76</v>
      </c>
      <c r="C256" s="10" t="s">
        <v>77</v>
      </c>
      <c r="D256" s="10" t="s">
        <v>89</v>
      </c>
      <c r="E256" s="10" t="s">
        <v>1322</v>
      </c>
      <c r="F256" s="10" t="s">
        <v>1394</v>
      </c>
      <c r="G256" s="10" t="s">
        <v>1403</v>
      </c>
      <c r="H256" s="10" t="s">
        <v>92</v>
      </c>
      <c r="I256" s="10" t="s">
        <v>1394</v>
      </c>
      <c r="J256" s="25">
        <v>45385</v>
      </c>
      <c r="K256" s="65">
        <v>45649</v>
      </c>
      <c r="L256" s="10" t="s">
        <v>1396</v>
      </c>
      <c r="M256" s="10" t="s">
        <v>1404</v>
      </c>
      <c r="N256" s="10">
        <f t="shared" si="4"/>
        <v>30</v>
      </c>
      <c r="O256" s="24">
        <v>20</v>
      </c>
      <c r="P256" s="10">
        <v>10</v>
      </c>
      <c r="Q256" s="10">
        <v>1</v>
      </c>
      <c r="R256" s="10">
        <v>477</v>
      </c>
      <c r="S256" s="10">
        <v>1831</v>
      </c>
      <c r="T256" s="10">
        <v>1</v>
      </c>
      <c r="U256" s="10">
        <v>88</v>
      </c>
      <c r="V256" s="10">
        <v>290</v>
      </c>
      <c r="W256" s="15" t="s">
        <v>1405</v>
      </c>
      <c r="X256" s="15" t="s">
        <v>1399</v>
      </c>
      <c r="Y256" s="10"/>
    </row>
    <row r="257" s="1" customFormat="1" ht="90" spans="1:25">
      <c r="A257" s="9">
        <v>251</v>
      </c>
      <c r="B257" s="10" t="s">
        <v>76</v>
      </c>
      <c r="C257" s="10" t="s">
        <v>77</v>
      </c>
      <c r="D257" s="11" t="s">
        <v>78</v>
      </c>
      <c r="E257" s="10" t="s">
        <v>1322</v>
      </c>
      <c r="F257" s="10" t="s">
        <v>1406</v>
      </c>
      <c r="G257" s="10" t="s">
        <v>1407</v>
      </c>
      <c r="H257" s="10" t="s">
        <v>82</v>
      </c>
      <c r="I257" s="10" t="s">
        <v>1406</v>
      </c>
      <c r="J257" s="25">
        <v>45352</v>
      </c>
      <c r="K257" s="65">
        <v>45650</v>
      </c>
      <c r="L257" s="10" t="s">
        <v>1408</v>
      </c>
      <c r="M257" s="10" t="s">
        <v>1409</v>
      </c>
      <c r="N257" s="10">
        <f t="shared" si="4"/>
        <v>120</v>
      </c>
      <c r="O257" s="24">
        <v>80</v>
      </c>
      <c r="P257" s="10">
        <v>40</v>
      </c>
      <c r="Q257" s="10">
        <v>1</v>
      </c>
      <c r="R257" s="10">
        <v>33</v>
      </c>
      <c r="S257" s="10">
        <v>178</v>
      </c>
      <c r="T257" s="10">
        <v>1</v>
      </c>
      <c r="U257" s="10">
        <v>27</v>
      </c>
      <c r="V257" s="10">
        <v>119</v>
      </c>
      <c r="W257" s="15" t="s">
        <v>1410</v>
      </c>
      <c r="X257" s="15" t="s">
        <v>1411</v>
      </c>
      <c r="Y257" s="10"/>
    </row>
    <row r="258" s="1" customFormat="1" ht="90" spans="1:25">
      <c r="A258" s="9">
        <v>252</v>
      </c>
      <c r="B258" s="10" t="s">
        <v>76</v>
      </c>
      <c r="C258" s="10" t="s">
        <v>77</v>
      </c>
      <c r="D258" s="10" t="s">
        <v>99</v>
      </c>
      <c r="E258" s="10" t="s">
        <v>1322</v>
      </c>
      <c r="F258" s="10" t="s">
        <v>1406</v>
      </c>
      <c r="G258" s="10" t="s">
        <v>1412</v>
      </c>
      <c r="H258" s="10" t="s">
        <v>92</v>
      </c>
      <c r="I258" s="10" t="s">
        <v>1406</v>
      </c>
      <c r="J258" s="25">
        <v>45353</v>
      </c>
      <c r="K258" s="65">
        <v>45651</v>
      </c>
      <c r="L258" s="10" t="s">
        <v>1408</v>
      </c>
      <c r="M258" s="10" t="s">
        <v>1413</v>
      </c>
      <c r="N258" s="10">
        <f t="shared" si="4"/>
        <v>115</v>
      </c>
      <c r="O258" s="24">
        <v>75</v>
      </c>
      <c r="P258" s="10">
        <v>40</v>
      </c>
      <c r="Q258" s="10">
        <v>1</v>
      </c>
      <c r="R258" s="10">
        <v>313</v>
      </c>
      <c r="S258" s="10">
        <v>1170</v>
      </c>
      <c r="T258" s="10">
        <v>1</v>
      </c>
      <c r="U258" s="10">
        <v>102</v>
      </c>
      <c r="V258" s="10">
        <v>427</v>
      </c>
      <c r="W258" s="15" t="s">
        <v>1414</v>
      </c>
      <c r="X258" s="15" t="s">
        <v>1415</v>
      </c>
      <c r="Y258" s="10"/>
    </row>
    <row r="259" s="1" customFormat="1" ht="90" spans="1:25">
      <c r="A259" s="9">
        <v>253</v>
      </c>
      <c r="B259" s="10" t="s">
        <v>76</v>
      </c>
      <c r="C259" s="10" t="s">
        <v>77</v>
      </c>
      <c r="D259" s="10" t="s">
        <v>89</v>
      </c>
      <c r="E259" s="10" t="s">
        <v>1322</v>
      </c>
      <c r="F259" s="10" t="s">
        <v>1406</v>
      </c>
      <c r="G259" s="10" t="s">
        <v>1416</v>
      </c>
      <c r="H259" s="10" t="s">
        <v>92</v>
      </c>
      <c r="I259" s="10" t="s">
        <v>1406</v>
      </c>
      <c r="J259" s="25">
        <v>45354</v>
      </c>
      <c r="K259" s="65">
        <v>45652</v>
      </c>
      <c r="L259" s="10" t="s">
        <v>1408</v>
      </c>
      <c r="M259" s="10" t="s">
        <v>1417</v>
      </c>
      <c r="N259" s="10">
        <f t="shared" si="4"/>
        <v>21</v>
      </c>
      <c r="O259" s="24">
        <v>15</v>
      </c>
      <c r="P259" s="10">
        <v>6</v>
      </c>
      <c r="Q259" s="10">
        <v>1</v>
      </c>
      <c r="R259" s="10">
        <v>313</v>
      </c>
      <c r="S259" s="10">
        <v>1170</v>
      </c>
      <c r="T259" s="10">
        <v>1</v>
      </c>
      <c r="U259" s="10">
        <v>102</v>
      </c>
      <c r="V259" s="10">
        <v>427</v>
      </c>
      <c r="W259" s="15" t="s">
        <v>1418</v>
      </c>
      <c r="X259" s="15" t="s">
        <v>1419</v>
      </c>
      <c r="Y259" s="10"/>
    </row>
    <row r="260" s="1" customFormat="1" ht="90" spans="1:25">
      <c r="A260" s="9">
        <v>254</v>
      </c>
      <c r="B260" s="9" t="s">
        <v>147</v>
      </c>
      <c r="C260" s="15" t="s">
        <v>418</v>
      </c>
      <c r="D260" s="15" t="s">
        <v>419</v>
      </c>
      <c r="E260" s="10" t="s">
        <v>1322</v>
      </c>
      <c r="F260" s="10" t="s">
        <v>1406</v>
      </c>
      <c r="G260" s="10" t="s">
        <v>1420</v>
      </c>
      <c r="H260" s="10" t="s">
        <v>92</v>
      </c>
      <c r="I260" s="10" t="s">
        <v>1406</v>
      </c>
      <c r="J260" s="25">
        <v>45355</v>
      </c>
      <c r="K260" s="65">
        <v>45653</v>
      </c>
      <c r="L260" s="10" t="s">
        <v>1408</v>
      </c>
      <c r="M260" s="10" t="s">
        <v>1421</v>
      </c>
      <c r="N260" s="10">
        <f t="shared" si="4"/>
        <v>26</v>
      </c>
      <c r="O260" s="24">
        <v>20</v>
      </c>
      <c r="P260" s="10">
        <v>6</v>
      </c>
      <c r="Q260" s="10">
        <v>1</v>
      </c>
      <c r="R260" s="10">
        <v>313</v>
      </c>
      <c r="S260" s="10">
        <v>1170</v>
      </c>
      <c r="T260" s="10">
        <v>1</v>
      </c>
      <c r="U260" s="10">
        <v>102</v>
      </c>
      <c r="V260" s="10">
        <v>427</v>
      </c>
      <c r="W260" s="15" t="s">
        <v>1422</v>
      </c>
      <c r="X260" s="15" t="s">
        <v>1423</v>
      </c>
      <c r="Y260" s="10"/>
    </row>
    <row r="261" s="1" customFormat="1" ht="90" spans="1:25">
      <c r="A261" s="9">
        <v>255</v>
      </c>
      <c r="B261" s="10" t="s">
        <v>76</v>
      </c>
      <c r="C261" s="10" t="s">
        <v>77</v>
      </c>
      <c r="D261" s="10" t="s">
        <v>89</v>
      </c>
      <c r="E261" s="10" t="s">
        <v>1322</v>
      </c>
      <c r="F261" s="10" t="s">
        <v>1406</v>
      </c>
      <c r="G261" s="10" t="s">
        <v>1424</v>
      </c>
      <c r="H261" s="10" t="s">
        <v>92</v>
      </c>
      <c r="I261" s="10" t="s">
        <v>1406</v>
      </c>
      <c r="J261" s="25">
        <v>45356</v>
      </c>
      <c r="K261" s="65">
        <v>45654</v>
      </c>
      <c r="L261" s="10" t="s">
        <v>1408</v>
      </c>
      <c r="M261" s="10" t="s">
        <v>1425</v>
      </c>
      <c r="N261" s="10">
        <f t="shared" si="4"/>
        <v>50</v>
      </c>
      <c r="O261" s="24">
        <v>30</v>
      </c>
      <c r="P261" s="10">
        <v>20</v>
      </c>
      <c r="Q261" s="10">
        <v>1</v>
      </c>
      <c r="R261" s="10">
        <v>313</v>
      </c>
      <c r="S261" s="10">
        <v>1170</v>
      </c>
      <c r="T261" s="10">
        <v>1</v>
      </c>
      <c r="U261" s="10">
        <v>102</v>
      </c>
      <c r="V261" s="10">
        <v>427</v>
      </c>
      <c r="W261" s="15" t="s">
        <v>1426</v>
      </c>
      <c r="X261" s="15" t="s">
        <v>1427</v>
      </c>
      <c r="Y261" s="10"/>
    </row>
    <row r="262" s="1" customFormat="1" ht="90" spans="1:25">
      <c r="A262" s="9">
        <v>256</v>
      </c>
      <c r="B262" s="10" t="s">
        <v>76</v>
      </c>
      <c r="C262" s="10" t="s">
        <v>507</v>
      </c>
      <c r="D262" s="9" t="s">
        <v>508</v>
      </c>
      <c r="E262" s="10" t="s">
        <v>1322</v>
      </c>
      <c r="F262" s="10" t="s">
        <v>1406</v>
      </c>
      <c r="G262" s="10" t="s">
        <v>1428</v>
      </c>
      <c r="H262" s="10" t="s">
        <v>92</v>
      </c>
      <c r="I262" s="10" t="s">
        <v>1406</v>
      </c>
      <c r="J262" s="25">
        <v>45357</v>
      </c>
      <c r="K262" s="65">
        <v>45655</v>
      </c>
      <c r="L262" s="10" t="s">
        <v>1408</v>
      </c>
      <c r="M262" s="10" t="s">
        <v>1429</v>
      </c>
      <c r="N262" s="10">
        <f t="shared" si="4"/>
        <v>20</v>
      </c>
      <c r="O262" s="24">
        <v>15</v>
      </c>
      <c r="P262" s="10">
        <v>5</v>
      </c>
      <c r="Q262" s="10">
        <v>1</v>
      </c>
      <c r="R262" s="10">
        <v>313</v>
      </c>
      <c r="S262" s="10">
        <v>1170</v>
      </c>
      <c r="T262" s="10">
        <v>1</v>
      </c>
      <c r="U262" s="10">
        <v>102</v>
      </c>
      <c r="V262" s="10">
        <v>427</v>
      </c>
      <c r="W262" s="15" t="s">
        <v>1430</v>
      </c>
      <c r="X262" s="15" t="s">
        <v>1431</v>
      </c>
      <c r="Y262" s="10"/>
    </row>
    <row r="263" s="1" customFormat="1" ht="90" spans="1:25">
      <c r="A263" s="9">
        <v>257</v>
      </c>
      <c r="B263" s="10" t="s">
        <v>76</v>
      </c>
      <c r="C263" s="10" t="s">
        <v>77</v>
      </c>
      <c r="D263" s="10" t="s">
        <v>99</v>
      </c>
      <c r="E263" s="10" t="s">
        <v>1322</v>
      </c>
      <c r="F263" s="15" t="s">
        <v>1432</v>
      </c>
      <c r="G263" s="15" t="s">
        <v>1433</v>
      </c>
      <c r="H263" s="15" t="s">
        <v>82</v>
      </c>
      <c r="I263" s="15" t="s">
        <v>1432</v>
      </c>
      <c r="J263" s="33">
        <v>45505</v>
      </c>
      <c r="K263" s="65">
        <v>45656</v>
      </c>
      <c r="L263" s="15" t="s">
        <v>1434</v>
      </c>
      <c r="M263" s="15" t="s">
        <v>1435</v>
      </c>
      <c r="N263" s="10">
        <f t="shared" si="4"/>
        <v>300</v>
      </c>
      <c r="O263" s="32">
        <v>220</v>
      </c>
      <c r="P263" s="15">
        <v>80</v>
      </c>
      <c r="Q263" s="15">
        <v>1</v>
      </c>
      <c r="R263" s="15">
        <v>412</v>
      </c>
      <c r="S263" s="15">
        <v>1580</v>
      </c>
      <c r="T263" s="15">
        <v>1</v>
      </c>
      <c r="U263" s="15">
        <v>118</v>
      </c>
      <c r="V263" s="15">
        <v>459</v>
      </c>
      <c r="W263" s="15" t="s">
        <v>1436</v>
      </c>
      <c r="X263" s="15" t="s">
        <v>1437</v>
      </c>
      <c r="Y263" s="10"/>
    </row>
    <row r="264" s="1" customFormat="1" ht="56.25" spans="1:25">
      <c r="A264" s="9">
        <v>258</v>
      </c>
      <c r="B264" s="10" t="s">
        <v>76</v>
      </c>
      <c r="C264" s="10" t="s">
        <v>77</v>
      </c>
      <c r="D264" s="11" t="s">
        <v>78</v>
      </c>
      <c r="E264" s="95" t="s">
        <v>1322</v>
      </c>
      <c r="F264" s="10" t="s">
        <v>1438</v>
      </c>
      <c r="G264" s="10" t="s">
        <v>1439</v>
      </c>
      <c r="H264" s="10" t="s">
        <v>92</v>
      </c>
      <c r="I264" s="10" t="s">
        <v>1438</v>
      </c>
      <c r="J264" s="25">
        <v>45352</v>
      </c>
      <c r="K264" s="99">
        <v>45656</v>
      </c>
      <c r="L264" s="10" t="s">
        <v>1438</v>
      </c>
      <c r="M264" s="10" t="s">
        <v>1440</v>
      </c>
      <c r="N264" s="10">
        <f t="shared" si="4"/>
        <v>102</v>
      </c>
      <c r="O264" s="24">
        <v>50</v>
      </c>
      <c r="P264" s="10">
        <v>52</v>
      </c>
      <c r="Q264" s="10">
        <v>1</v>
      </c>
      <c r="R264" s="10">
        <v>819</v>
      </c>
      <c r="S264" s="10">
        <v>3199</v>
      </c>
      <c r="T264" s="10">
        <v>0</v>
      </c>
      <c r="U264" s="10">
        <v>107</v>
      </c>
      <c r="V264" s="10">
        <v>339</v>
      </c>
      <c r="W264" s="10" t="s">
        <v>1441</v>
      </c>
      <c r="X264" s="10" t="s">
        <v>1442</v>
      </c>
      <c r="Y264" s="10"/>
    </row>
    <row r="265" s="1" customFormat="1" ht="56.25" spans="1:25">
      <c r="A265" s="9">
        <v>259</v>
      </c>
      <c r="B265" s="10" t="s">
        <v>76</v>
      </c>
      <c r="C265" s="10" t="s">
        <v>77</v>
      </c>
      <c r="D265" s="10" t="s">
        <v>99</v>
      </c>
      <c r="E265" s="95" t="s">
        <v>1322</v>
      </c>
      <c r="F265" s="10" t="s">
        <v>1438</v>
      </c>
      <c r="G265" s="10" t="s">
        <v>1443</v>
      </c>
      <c r="H265" s="10" t="s">
        <v>92</v>
      </c>
      <c r="I265" s="10" t="s">
        <v>1438</v>
      </c>
      <c r="J265" s="25">
        <v>45383</v>
      </c>
      <c r="K265" s="99">
        <v>45656</v>
      </c>
      <c r="L265" s="10" t="s">
        <v>1438</v>
      </c>
      <c r="M265" s="10" t="s">
        <v>1444</v>
      </c>
      <c r="N265" s="10">
        <f t="shared" ref="N265:N328" si="6">O265+P265</f>
        <v>120</v>
      </c>
      <c r="O265" s="24">
        <v>60</v>
      </c>
      <c r="P265" s="10">
        <v>60</v>
      </c>
      <c r="Q265" s="10">
        <v>1</v>
      </c>
      <c r="R265" s="10">
        <v>468</v>
      </c>
      <c r="S265" s="10">
        <v>2400</v>
      </c>
      <c r="T265" s="10">
        <v>0</v>
      </c>
      <c r="U265" s="10">
        <v>50</v>
      </c>
      <c r="V265" s="10">
        <v>200</v>
      </c>
      <c r="W265" s="10" t="s">
        <v>1445</v>
      </c>
      <c r="X265" s="10" t="s">
        <v>1446</v>
      </c>
      <c r="Y265" s="10"/>
    </row>
    <row r="266" s="1" customFormat="1" ht="45" spans="1:25">
      <c r="A266" s="9">
        <v>260</v>
      </c>
      <c r="B266" s="10" t="s">
        <v>76</v>
      </c>
      <c r="C266" s="10" t="s">
        <v>77</v>
      </c>
      <c r="D266" s="11" t="s">
        <v>78</v>
      </c>
      <c r="E266" s="64" t="s">
        <v>1322</v>
      </c>
      <c r="F266" s="64" t="s">
        <v>1447</v>
      </c>
      <c r="G266" s="64" t="s">
        <v>1448</v>
      </c>
      <c r="H266" s="64" t="s">
        <v>92</v>
      </c>
      <c r="I266" s="64" t="s">
        <v>1447</v>
      </c>
      <c r="J266" s="100" t="s">
        <v>120</v>
      </c>
      <c r="K266" s="100" t="s">
        <v>95</v>
      </c>
      <c r="L266" s="64" t="s">
        <v>1447</v>
      </c>
      <c r="M266" s="64" t="s">
        <v>1449</v>
      </c>
      <c r="N266" s="10">
        <f t="shared" si="6"/>
        <v>20</v>
      </c>
      <c r="O266" s="100">
        <v>16</v>
      </c>
      <c r="P266" s="64">
        <v>4</v>
      </c>
      <c r="Q266" s="64">
        <v>1</v>
      </c>
      <c r="R266" s="64">
        <v>96</v>
      </c>
      <c r="S266" s="64">
        <v>368</v>
      </c>
      <c r="T266" s="13">
        <v>0</v>
      </c>
      <c r="U266" s="64">
        <v>47</v>
      </c>
      <c r="V266" s="64">
        <v>136</v>
      </c>
      <c r="W266" s="64" t="s">
        <v>1450</v>
      </c>
      <c r="X266" s="94" t="s">
        <v>1451</v>
      </c>
      <c r="Y266" s="10"/>
    </row>
    <row r="267" s="1" customFormat="1" ht="67.5" spans="1:25">
      <c r="A267" s="9">
        <v>261</v>
      </c>
      <c r="B267" s="9" t="s">
        <v>147</v>
      </c>
      <c r="C267" s="15" t="s">
        <v>418</v>
      </c>
      <c r="D267" s="15" t="s">
        <v>419</v>
      </c>
      <c r="E267" s="64" t="s">
        <v>1322</v>
      </c>
      <c r="F267" s="64" t="s">
        <v>1447</v>
      </c>
      <c r="G267" s="64" t="s">
        <v>1452</v>
      </c>
      <c r="H267" s="64" t="s">
        <v>92</v>
      </c>
      <c r="I267" s="64" t="s">
        <v>1447</v>
      </c>
      <c r="J267" s="87">
        <v>45292</v>
      </c>
      <c r="K267" s="87">
        <v>45627</v>
      </c>
      <c r="L267" s="64" t="s">
        <v>1447</v>
      </c>
      <c r="M267" s="64" t="s">
        <v>1453</v>
      </c>
      <c r="N267" s="10">
        <f t="shared" si="6"/>
        <v>9.5</v>
      </c>
      <c r="O267" s="100">
        <v>6</v>
      </c>
      <c r="P267" s="64">
        <v>3.5</v>
      </c>
      <c r="Q267" s="64">
        <v>1</v>
      </c>
      <c r="R267" s="64">
        <v>65</v>
      </c>
      <c r="S267" s="64">
        <v>136</v>
      </c>
      <c r="T267" s="13">
        <v>0</v>
      </c>
      <c r="U267" s="64">
        <v>36</v>
      </c>
      <c r="V267" s="64">
        <v>126</v>
      </c>
      <c r="W267" s="64" t="s">
        <v>1454</v>
      </c>
      <c r="X267" s="16" t="s">
        <v>1455</v>
      </c>
      <c r="Y267" s="10"/>
    </row>
    <row r="268" s="1" customFormat="1" ht="90" spans="1:25">
      <c r="A268" s="9">
        <v>262</v>
      </c>
      <c r="B268" s="10" t="s">
        <v>76</v>
      </c>
      <c r="C268" s="10" t="s">
        <v>77</v>
      </c>
      <c r="D268" s="11" t="s">
        <v>78</v>
      </c>
      <c r="E268" s="64" t="s">
        <v>1322</v>
      </c>
      <c r="F268" s="64" t="s">
        <v>1456</v>
      </c>
      <c r="G268" s="64" t="s">
        <v>1457</v>
      </c>
      <c r="H268" s="64" t="s">
        <v>92</v>
      </c>
      <c r="I268" s="64" t="s">
        <v>1456</v>
      </c>
      <c r="J268" s="87">
        <v>45294</v>
      </c>
      <c r="K268" s="87">
        <v>45629</v>
      </c>
      <c r="L268" s="64" t="s">
        <v>1456</v>
      </c>
      <c r="M268" s="64" t="s">
        <v>1458</v>
      </c>
      <c r="N268" s="10">
        <f t="shared" si="6"/>
        <v>80</v>
      </c>
      <c r="O268" s="100">
        <v>73</v>
      </c>
      <c r="P268" s="64">
        <v>7</v>
      </c>
      <c r="Q268" s="64">
        <v>1</v>
      </c>
      <c r="R268" s="64">
        <v>145</v>
      </c>
      <c r="S268" s="64">
        <v>856</v>
      </c>
      <c r="T268" s="64">
        <v>0</v>
      </c>
      <c r="U268" s="64">
        <v>38</v>
      </c>
      <c r="V268" s="64">
        <v>133</v>
      </c>
      <c r="W268" s="64" t="s">
        <v>1459</v>
      </c>
      <c r="X268" s="15" t="s">
        <v>1460</v>
      </c>
      <c r="Y268" s="10"/>
    </row>
    <row r="269" s="1" customFormat="1" ht="90" spans="1:25">
      <c r="A269" s="9">
        <v>263</v>
      </c>
      <c r="B269" s="9" t="s">
        <v>147</v>
      </c>
      <c r="C269" s="15" t="s">
        <v>418</v>
      </c>
      <c r="D269" s="15" t="s">
        <v>419</v>
      </c>
      <c r="E269" s="64" t="s">
        <v>1322</v>
      </c>
      <c r="F269" s="64" t="s">
        <v>1456</v>
      </c>
      <c r="G269" s="64" t="s">
        <v>1461</v>
      </c>
      <c r="H269" s="64" t="s">
        <v>92</v>
      </c>
      <c r="I269" s="64" t="s">
        <v>1456</v>
      </c>
      <c r="J269" s="87">
        <v>45383</v>
      </c>
      <c r="K269" s="87">
        <v>45630</v>
      </c>
      <c r="L269" s="64" t="s">
        <v>1456</v>
      </c>
      <c r="M269" s="64" t="s">
        <v>1462</v>
      </c>
      <c r="N269" s="10">
        <f t="shared" si="6"/>
        <v>32</v>
      </c>
      <c r="O269" s="100">
        <v>30</v>
      </c>
      <c r="P269" s="64">
        <v>2</v>
      </c>
      <c r="Q269" s="64">
        <v>1</v>
      </c>
      <c r="R269" s="64">
        <v>145</v>
      </c>
      <c r="S269" s="64">
        <v>856</v>
      </c>
      <c r="T269" s="64">
        <v>0</v>
      </c>
      <c r="U269" s="64">
        <v>38</v>
      </c>
      <c r="V269" s="64">
        <v>133</v>
      </c>
      <c r="W269" s="64" t="s">
        <v>1463</v>
      </c>
      <c r="X269" s="15" t="s">
        <v>1460</v>
      </c>
      <c r="Y269" s="10"/>
    </row>
    <row r="270" s="1" customFormat="1" ht="90" spans="1:25">
      <c r="A270" s="9">
        <v>264</v>
      </c>
      <c r="B270" s="10" t="s">
        <v>76</v>
      </c>
      <c r="C270" s="10" t="s">
        <v>77</v>
      </c>
      <c r="D270" s="10" t="s">
        <v>130</v>
      </c>
      <c r="E270" s="64" t="s">
        <v>1322</v>
      </c>
      <c r="F270" s="64" t="s">
        <v>1456</v>
      </c>
      <c r="G270" s="64" t="s">
        <v>1464</v>
      </c>
      <c r="H270" s="64" t="s">
        <v>92</v>
      </c>
      <c r="I270" s="64" t="s">
        <v>1456</v>
      </c>
      <c r="J270" s="87">
        <v>45444</v>
      </c>
      <c r="K270" s="87">
        <v>45631</v>
      </c>
      <c r="L270" s="64" t="s">
        <v>1456</v>
      </c>
      <c r="M270" s="64" t="s">
        <v>1465</v>
      </c>
      <c r="N270" s="10">
        <f t="shared" si="6"/>
        <v>35</v>
      </c>
      <c r="O270" s="100">
        <v>30</v>
      </c>
      <c r="P270" s="64">
        <v>5</v>
      </c>
      <c r="Q270" s="64">
        <v>1</v>
      </c>
      <c r="R270" s="64">
        <v>507</v>
      </c>
      <c r="S270" s="64">
        <v>2075</v>
      </c>
      <c r="T270" s="64">
        <v>0</v>
      </c>
      <c r="U270" s="64">
        <v>120</v>
      </c>
      <c r="V270" s="64">
        <v>425</v>
      </c>
      <c r="W270" s="64" t="s">
        <v>1466</v>
      </c>
      <c r="X270" s="15" t="s">
        <v>1467</v>
      </c>
      <c r="Y270" s="10"/>
    </row>
    <row r="271" s="1" customFormat="1" ht="90" spans="1:25">
      <c r="A271" s="9">
        <v>265</v>
      </c>
      <c r="B271" s="9" t="s">
        <v>147</v>
      </c>
      <c r="C271" s="10" t="s">
        <v>148</v>
      </c>
      <c r="D271" s="9" t="s">
        <v>149</v>
      </c>
      <c r="E271" s="64" t="s">
        <v>1322</v>
      </c>
      <c r="F271" s="64" t="s">
        <v>1456</v>
      </c>
      <c r="G271" s="64" t="s">
        <v>1468</v>
      </c>
      <c r="H271" s="64" t="s">
        <v>92</v>
      </c>
      <c r="I271" s="64" t="s">
        <v>1456</v>
      </c>
      <c r="J271" s="87">
        <v>45294</v>
      </c>
      <c r="K271" s="87">
        <v>45634</v>
      </c>
      <c r="L271" s="64" t="s">
        <v>1456</v>
      </c>
      <c r="M271" s="64" t="s">
        <v>1469</v>
      </c>
      <c r="N271" s="10">
        <f t="shared" si="6"/>
        <v>60</v>
      </c>
      <c r="O271" s="100">
        <v>48</v>
      </c>
      <c r="P271" s="64">
        <v>12</v>
      </c>
      <c r="Q271" s="64">
        <v>1</v>
      </c>
      <c r="R271" s="64">
        <v>507</v>
      </c>
      <c r="S271" s="64">
        <v>2075</v>
      </c>
      <c r="T271" s="64">
        <v>0</v>
      </c>
      <c r="U271" s="64">
        <v>120</v>
      </c>
      <c r="V271" s="64">
        <v>425</v>
      </c>
      <c r="W271" s="64" t="s">
        <v>1470</v>
      </c>
      <c r="X271" s="15" t="s">
        <v>1467</v>
      </c>
      <c r="Y271" s="10"/>
    </row>
    <row r="272" s="1" customFormat="1" ht="90" spans="1:25">
      <c r="A272" s="9">
        <v>266</v>
      </c>
      <c r="B272" s="10" t="s">
        <v>76</v>
      </c>
      <c r="C272" s="10" t="s">
        <v>77</v>
      </c>
      <c r="D272" s="10" t="s">
        <v>99</v>
      </c>
      <c r="E272" s="64" t="s">
        <v>1322</v>
      </c>
      <c r="F272" s="64" t="s">
        <v>1471</v>
      </c>
      <c r="G272" s="64" t="s">
        <v>1472</v>
      </c>
      <c r="H272" s="64" t="s">
        <v>82</v>
      </c>
      <c r="I272" s="64" t="s">
        <v>1473</v>
      </c>
      <c r="J272" s="87">
        <v>45361</v>
      </c>
      <c r="K272" s="87">
        <v>45566</v>
      </c>
      <c r="L272" s="64" t="s">
        <v>1474</v>
      </c>
      <c r="M272" s="64" t="s">
        <v>1475</v>
      </c>
      <c r="N272" s="10">
        <f t="shared" si="6"/>
        <v>5</v>
      </c>
      <c r="O272" s="100">
        <v>3</v>
      </c>
      <c r="P272" s="64">
        <v>2</v>
      </c>
      <c r="Q272" s="64">
        <v>1</v>
      </c>
      <c r="R272" s="64">
        <v>32</v>
      </c>
      <c r="S272" s="64">
        <v>180</v>
      </c>
      <c r="T272" s="64">
        <v>1</v>
      </c>
      <c r="U272" s="64">
        <v>4</v>
      </c>
      <c r="V272" s="64">
        <v>20</v>
      </c>
      <c r="W272" s="64" t="s">
        <v>1476</v>
      </c>
      <c r="X272" s="15" t="s">
        <v>1477</v>
      </c>
      <c r="Y272" s="10"/>
    </row>
    <row r="273" s="1" customFormat="1" ht="90" spans="1:25">
      <c r="A273" s="9">
        <v>267</v>
      </c>
      <c r="B273" s="10" t="s">
        <v>76</v>
      </c>
      <c r="C273" s="10" t="s">
        <v>77</v>
      </c>
      <c r="D273" s="10" t="s">
        <v>89</v>
      </c>
      <c r="E273" s="64" t="s">
        <v>1322</v>
      </c>
      <c r="F273" s="64" t="s">
        <v>1471</v>
      </c>
      <c r="G273" s="64" t="s">
        <v>1478</v>
      </c>
      <c r="H273" s="64" t="s">
        <v>92</v>
      </c>
      <c r="I273" s="64" t="s">
        <v>1473</v>
      </c>
      <c r="J273" s="87">
        <v>45361</v>
      </c>
      <c r="K273" s="87">
        <v>45566</v>
      </c>
      <c r="L273" s="64" t="s">
        <v>1474</v>
      </c>
      <c r="M273" s="64" t="s">
        <v>1479</v>
      </c>
      <c r="N273" s="10">
        <f t="shared" si="6"/>
        <v>60</v>
      </c>
      <c r="O273" s="100">
        <v>20</v>
      </c>
      <c r="P273" s="64">
        <v>40</v>
      </c>
      <c r="Q273" s="64">
        <v>1</v>
      </c>
      <c r="R273" s="64">
        <v>35</v>
      </c>
      <c r="S273" s="64">
        <v>200</v>
      </c>
      <c r="T273" s="64">
        <v>1</v>
      </c>
      <c r="U273" s="64">
        <v>14</v>
      </c>
      <c r="V273" s="64">
        <v>66</v>
      </c>
      <c r="W273" s="64" t="s">
        <v>1480</v>
      </c>
      <c r="X273" s="15" t="s">
        <v>1481</v>
      </c>
      <c r="Y273" s="10"/>
    </row>
    <row r="274" s="1" customFormat="1" ht="90" spans="1:25">
      <c r="A274" s="9">
        <v>268</v>
      </c>
      <c r="B274" s="10" t="s">
        <v>76</v>
      </c>
      <c r="C274" s="10" t="s">
        <v>77</v>
      </c>
      <c r="D274" s="11" t="s">
        <v>78</v>
      </c>
      <c r="E274" s="64" t="s">
        <v>1322</v>
      </c>
      <c r="F274" s="64" t="s">
        <v>1471</v>
      </c>
      <c r="G274" s="64" t="s">
        <v>1482</v>
      </c>
      <c r="H274" s="64" t="s">
        <v>82</v>
      </c>
      <c r="I274" s="64" t="s">
        <v>1473</v>
      </c>
      <c r="J274" s="87">
        <v>45361</v>
      </c>
      <c r="K274" s="87">
        <v>45566</v>
      </c>
      <c r="L274" s="64" t="s">
        <v>1474</v>
      </c>
      <c r="M274" s="64" t="s">
        <v>1483</v>
      </c>
      <c r="N274" s="10">
        <f t="shared" si="6"/>
        <v>10</v>
      </c>
      <c r="O274" s="100">
        <v>5</v>
      </c>
      <c r="P274" s="64">
        <v>5</v>
      </c>
      <c r="Q274" s="64">
        <v>1</v>
      </c>
      <c r="R274" s="64">
        <v>12</v>
      </c>
      <c r="S274" s="64">
        <v>52</v>
      </c>
      <c r="T274" s="64">
        <v>1</v>
      </c>
      <c r="U274" s="64">
        <v>5</v>
      </c>
      <c r="V274" s="64">
        <v>20</v>
      </c>
      <c r="W274" s="64" t="s">
        <v>1484</v>
      </c>
      <c r="X274" s="15" t="s">
        <v>1485</v>
      </c>
      <c r="Y274" s="10"/>
    </row>
    <row r="275" s="1" customFormat="1" ht="90" spans="1:25">
      <c r="A275" s="9">
        <v>269</v>
      </c>
      <c r="B275" s="10" t="s">
        <v>76</v>
      </c>
      <c r="C275" s="10" t="s">
        <v>77</v>
      </c>
      <c r="D275" s="10" t="s">
        <v>99</v>
      </c>
      <c r="E275" s="64" t="s">
        <v>1322</v>
      </c>
      <c r="F275" s="64" t="s">
        <v>1471</v>
      </c>
      <c r="G275" s="64" t="s">
        <v>1486</v>
      </c>
      <c r="H275" s="64" t="s">
        <v>82</v>
      </c>
      <c r="I275" s="64" t="s">
        <v>1473</v>
      </c>
      <c r="J275" s="87">
        <v>45361</v>
      </c>
      <c r="K275" s="87">
        <v>45566</v>
      </c>
      <c r="L275" s="64" t="s">
        <v>1474</v>
      </c>
      <c r="M275" s="64" t="s">
        <v>1487</v>
      </c>
      <c r="N275" s="10">
        <f t="shared" si="6"/>
        <v>14</v>
      </c>
      <c r="O275" s="100">
        <v>5</v>
      </c>
      <c r="P275" s="64">
        <v>9</v>
      </c>
      <c r="Q275" s="64">
        <v>1</v>
      </c>
      <c r="R275" s="64">
        <v>80</v>
      </c>
      <c r="S275" s="64">
        <v>325</v>
      </c>
      <c r="T275" s="64">
        <v>1</v>
      </c>
      <c r="U275" s="64">
        <v>20</v>
      </c>
      <c r="V275" s="64">
        <v>70</v>
      </c>
      <c r="W275" s="64" t="s">
        <v>1488</v>
      </c>
      <c r="X275" s="15" t="s">
        <v>1489</v>
      </c>
      <c r="Y275" s="10"/>
    </row>
    <row r="276" s="1" customFormat="1" ht="90" spans="1:25">
      <c r="A276" s="9">
        <v>270</v>
      </c>
      <c r="B276" s="10" t="s">
        <v>76</v>
      </c>
      <c r="C276" s="10" t="s">
        <v>77</v>
      </c>
      <c r="D276" s="11" t="s">
        <v>78</v>
      </c>
      <c r="E276" s="64" t="s">
        <v>1322</v>
      </c>
      <c r="F276" s="64" t="s">
        <v>1490</v>
      </c>
      <c r="G276" s="64" t="s">
        <v>1491</v>
      </c>
      <c r="H276" s="64" t="s">
        <v>82</v>
      </c>
      <c r="I276" s="64" t="s">
        <v>1492</v>
      </c>
      <c r="J276" s="87">
        <v>45323</v>
      </c>
      <c r="K276" s="87">
        <v>45536</v>
      </c>
      <c r="L276" s="16" t="s">
        <v>1492</v>
      </c>
      <c r="M276" s="12" t="s">
        <v>1493</v>
      </c>
      <c r="N276" s="10">
        <f t="shared" si="6"/>
        <v>80</v>
      </c>
      <c r="O276" s="36">
        <v>60</v>
      </c>
      <c r="P276" s="12">
        <v>20</v>
      </c>
      <c r="Q276" s="12">
        <v>1</v>
      </c>
      <c r="R276" s="12">
        <v>100</v>
      </c>
      <c r="S276" s="12">
        <v>320</v>
      </c>
      <c r="T276" s="12">
        <v>0</v>
      </c>
      <c r="U276" s="12">
        <v>48</v>
      </c>
      <c r="V276" s="12">
        <v>150</v>
      </c>
      <c r="W276" s="64" t="s">
        <v>1494</v>
      </c>
      <c r="X276" s="15" t="s">
        <v>1495</v>
      </c>
      <c r="Y276" s="10"/>
    </row>
    <row r="277" s="1" customFormat="1" ht="45" spans="1:25">
      <c r="A277" s="9">
        <v>271</v>
      </c>
      <c r="B277" s="10" t="s">
        <v>76</v>
      </c>
      <c r="C277" s="10" t="s">
        <v>77</v>
      </c>
      <c r="D277" s="11" t="s">
        <v>78</v>
      </c>
      <c r="E277" s="9" t="s">
        <v>1496</v>
      </c>
      <c r="F277" s="9" t="s">
        <v>1497</v>
      </c>
      <c r="G277" s="9" t="s">
        <v>1498</v>
      </c>
      <c r="H277" s="9" t="s">
        <v>181</v>
      </c>
      <c r="I277" s="9" t="s">
        <v>1497</v>
      </c>
      <c r="J277" s="34">
        <v>45383</v>
      </c>
      <c r="K277" s="34">
        <v>45627</v>
      </c>
      <c r="L277" s="9" t="s">
        <v>1497</v>
      </c>
      <c r="M277" s="9" t="s">
        <v>1499</v>
      </c>
      <c r="N277" s="10">
        <f t="shared" si="6"/>
        <v>50</v>
      </c>
      <c r="O277" s="35">
        <v>50</v>
      </c>
      <c r="P277" s="9">
        <v>0</v>
      </c>
      <c r="Q277" s="9">
        <v>1</v>
      </c>
      <c r="R277" s="9">
        <v>1039</v>
      </c>
      <c r="S277" s="9">
        <v>4672</v>
      </c>
      <c r="T277" s="9">
        <v>1</v>
      </c>
      <c r="U277" s="9">
        <v>154</v>
      </c>
      <c r="V277" s="9">
        <v>598</v>
      </c>
      <c r="W277" s="9" t="s">
        <v>1500</v>
      </c>
      <c r="X277" s="9" t="s">
        <v>1501</v>
      </c>
      <c r="Y277" s="10"/>
    </row>
    <row r="278" s="1" customFormat="1" ht="45" spans="1:25">
      <c r="A278" s="9">
        <v>272</v>
      </c>
      <c r="B278" s="10" t="s">
        <v>76</v>
      </c>
      <c r="C278" s="10" t="s">
        <v>77</v>
      </c>
      <c r="D278" s="11" t="s">
        <v>78</v>
      </c>
      <c r="E278" s="9" t="s">
        <v>1496</v>
      </c>
      <c r="F278" s="96" t="s">
        <v>1502</v>
      </c>
      <c r="G278" s="96" t="s">
        <v>1503</v>
      </c>
      <c r="H278" s="96" t="s">
        <v>181</v>
      </c>
      <c r="I278" s="96" t="s">
        <v>1502</v>
      </c>
      <c r="J278" s="101">
        <v>45292</v>
      </c>
      <c r="K278" s="101">
        <v>45627</v>
      </c>
      <c r="L278" s="96" t="s">
        <v>1502</v>
      </c>
      <c r="M278" s="96" t="s">
        <v>1504</v>
      </c>
      <c r="N278" s="10">
        <f t="shared" si="6"/>
        <v>50</v>
      </c>
      <c r="O278" s="96">
        <v>50</v>
      </c>
      <c r="P278" s="96">
        <v>0</v>
      </c>
      <c r="Q278" s="96">
        <v>1</v>
      </c>
      <c r="R278" s="96">
        <v>350</v>
      </c>
      <c r="S278" s="96">
        <v>1400</v>
      </c>
      <c r="T278" s="96">
        <v>1</v>
      </c>
      <c r="U278" s="96">
        <v>53</v>
      </c>
      <c r="V278" s="96">
        <v>243</v>
      </c>
      <c r="W278" s="96" t="s">
        <v>1505</v>
      </c>
      <c r="X278" s="96" t="s">
        <v>1506</v>
      </c>
      <c r="Y278" s="10"/>
    </row>
    <row r="279" s="1" customFormat="1" ht="45" spans="1:25">
      <c r="A279" s="9">
        <v>273</v>
      </c>
      <c r="B279" s="10" t="s">
        <v>76</v>
      </c>
      <c r="C279" s="10" t="s">
        <v>77</v>
      </c>
      <c r="D279" s="11" t="s">
        <v>78</v>
      </c>
      <c r="E279" s="9" t="s">
        <v>1496</v>
      </c>
      <c r="F279" s="9" t="s">
        <v>1507</v>
      </c>
      <c r="G279" s="9" t="s">
        <v>1508</v>
      </c>
      <c r="H279" s="9" t="s">
        <v>181</v>
      </c>
      <c r="I279" s="9" t="s">
        <v>1507</v>
      </c>
      <c r="J279" s="34">
        <v>45383</v>
      </c>
      <c r="K279" s="34">
        <v>45627</v>
      </c>
      <c r="L279" s="9" t="s">
        <v>1507</v>
      </c>
      <c r="M279" s="9" t="s">
        <v>1509</v>
      </c>
      <c r="N279" s="10">
        <f t="shared" si="6"/>
        <v>40</v>
      </c>
      <c r="O279" s="35">
        <v>40</v>
      </c>
      <c r="P279" s="9">
        <v>0</v>
      </c>
      <c r="Q279" s="9">
        <v>1</v>
      </c>
      <c r="R279" s="9">
        <v>1300</v>
      </c>
      <c r="S279" s="9">
        <v>4460</v>
      </c>
      <c r="T279" s="9">
        <v>1</v>
      </c>
      <c r="U279" s="9">
        <v>171</v>
      </c>
      <c r="V279" s="9">
        <v>669</v>
      </c>
      <c r="W279" s="9" t="s">
        <v>1510</v>
      </c>
      <c r="X279" s="9" t="s">
        <v>1511</v>
      </c>
      <c r="Y279" s="10"/>
    </row>
    <row r="280" s="1" customFormat="1" ht="45" spans="1:25">
      <c r="A280" s="9">
        <v>274</v>
      </c>
      <c r="B280" s="10" t="s">
        <v>76</v>
      </c>
      <c r="C280" s="10" t="s">
        <v>77</v>
      </c>
      <c r="D280" s="11" t="s">
        <v>78</v>
      </c>
      <c r="E280" s="9" t="s">
        <v>1496</v>
      </c>
      <c r="F280" s="9" t="s">
        <v>1512</v>
      </c>
      <c r="G280" s="9" t="s">
        <v>1513</v>
      </c>
      <c r="H280" s="9" t="s">
        <v>92</v>
      </c>
      <c r="I280" s="9" t="s">
        <v>1512</v>
      </c>
      <c r="J280" s="34">
        <v>45383</v>
      </c>
      <c r="K280" s="34">
        <v>45627</v>
      </c>
      <c r="L280" s="9" t="s">
        <v>1512</v>
      </c>
      <c r="M280" s="9" t="s">
        <v>1514</v>
      </c>
      <c r="N280" s="10">
        <f t="shared" si="6"/>
        <v>52.5</v>
      </c>
      <c r="O280" s="35">
        <v>52.5</v>
      </c>
      <c r="P280" s="9">
        <v>0</v>
      </c>
      <c r="Q280" s="9">
        <v>1</v>
      </c>
      <c r="R280" s="9">
        <v>934</v>
      </c>
      <c r="S280" s="9">
        <v>4125</v>
      </c>
      <c r="T280" s="9">
        <v>0</v>
      </c>
      <c r="U280" s="9">
        <v>27</v>
      </c>
      <c r="V280" s="9">
        <v>100</v>
      </c>
      <c r="W280" s="9" t="s">
        <v>1515</v>
      </c>
      <c r="X280" s="9" t="s">
        <v>1516</v>
      </c>
      <c r="Y280" s="10"/>
    </row>
    <row r="281" s="1" customFormat="1" ht="45" spans="1:25">
      <c r="A281" s="9">
        <v>275</v>
      </c>
      <c r="B281" s="9" t="s">
        <v>147</v>
      </c>
      <c r="C281" s="15" t="s">
        <v>418</v>
      </c>
      <c r="D281" s="15" t="s">
        <v>419</v>
      </c>
      <c r="E281" s="9" t="s">
        <v>1496</v>
      </c>
      <c r="F281" s="9" t="s">
        <v>1517</v>
      </c>
      <c r="G281" s="9" t="s">
        <v>1518</v>
      </c>
      <c r="H281" s="9" t="s">
        <v>92</v>
      </c>
      <c r="I281" s="9" t="s">
        <v>1517</v>
      </c>
      <c r="J281" s="34">
        <v>45383</v>
      </c>
      <c r="K281" s="34">
        <v>45627</v>
      </c>
      <c r="L281" s="9" t="s">
        <v>1517</v>
      </c>
      <c r="M281" s="9" t="s">
        <v>1519</v>
      </c>
      <c r="N281" s="10">
        <f t="shared" si="6"/>
        <v>10</v>
      </c>
      <c r="O281" s="40">
        <v>10</v>
      </c>
      <c r="P281" s="9">
        <v>0</v>
      </c>
      <c r="Q281" s="10">
        <v>1</v>
      </c>
      <c r="R281" s="15">
        <v>36</v>
      </c>
      <c r="S281" s="15">
        <v>124</v>
      </c>
      <c r="T281" s="15">
        <v>1</v>
      </c>
      <c r="U281" s="10">
        <v>15</v>
      </c>
      <c r="V281" s="9">
        <v>45</v>
      </c>
      <c r="W281" s="47" t="s">
        <v>1520</v>
      </c>
      <c r="X281" s="47" t="s">
        <v>1521</v>
      </c>
      <c r="Y281" s="10"/>
    </row>
    <row r="282" s="1" customFormat="1" ht="45" spans="1:25">
      <c r="A282" s="9">
        <v>276</v>
      </c>
      <c r="B282" s="10" t="s">
        <v>76</v>
      </c>
      <c r="C282" s="10" t="s">
        <v>77</v>
      </c>
      <c r="D282" s="11" t="s">
        <v>78</v>
      </c>
      <c r="E282" s="9" t="s">
        <v>1496</v>
      </c>
      <c r="F282" s="9" t="s">
        <v>1522</v>
      </c>
      <c r="G282" s="9" t="s">
        <v>1523</v>
      </c>
      <c r="H282" s="9" t="s">
        <v>181</v>
      </c>
      <c r="I282" s="11" t="s">
        <v>1522</v>
      </c>
      <c r="J282" s="34">
        <v>45383</v>
      </c>
      <c r="K282" s="34">
        <v>45627</v>
      </c>
      <c r="L282" s="11" t="s">
        <v>1522</v>
      </c>
      <c r="M282" s="47" t="s">
        <v>1524</v>
      </c>
      <c r="N282" s="10">
        <f t="shared" si="6"/>
        <v>40</v>
      </c>
      <c r="O282" s="40">
        <v>40</v>
      </c>
      <c r="P282" s="9">
        <v>0</v>
      </c>
      <c r="Q282" s="10">
        <v>1</v>
      </c>
      <c r="R282" s="15">
        <v>90</v>
      </c>
      <c r="S282" s="15">
        <v>328</v>
      </c>
      <c r="T282" s="15">
        <v>1</v>
      </c>
      <c r="U282" s="10">
        <v>15</v>
      </c>
      <c r="V282" s="9">
        <v>51</v>
      </c>
      <c r="W282" s="47" t="s">
        <v>1525</v>
      </c>
      <c r="X282" s="47" t="s">
        <v>1526</v>
      </c>
      <c r="Y282" s="10"/>
    </row>
    <row r="283" s="1" customFormat="1" ht="45" spans="1:25">
      <c r="A283" s="9">
        <v>277</v>
      </c>
      <c r="B283" s="10" t="s">
        <v>76</v>
      </c>
      <c r="C283" s="10" t="s">
        <v>77</v>
      </c>
      <c r="D283" s="10" t="s">
        <v>130</v>
      </c>
      <c r="E283" s="9" t="s">
        <v>1496</v>
      </c>
      <c r="F283" s="9" t="s">
        <v>1527</v>
      </c>
      <c r="G283" s="11" t="s">
        <v>1528</v>
      </c>
      <c r="H283" s="9" t="s">
        <v>181</v>
      </c>
      <c r="I283" s="11" t="s">
        <v>1527</v>
      </c>
      <c r="J283" s="34">
        <v>45383</v>
      </c>
      <c r="K283" s="34">
        <v>45627</v>
      </c>
      <c r="L283" s="11" t="s">
        <v>1527</v>
      </c>
      <c r="M283" s="47" t="s">
        <v>1529</v>
      </c>
      <c r="N283" s="10">
        <f t="shared" si="6"/>
        <v>10</v>
      </c>
      <c r="O283" s="40">
        <v>10</v>
      </c>
      <c r="P283" s="9">
        <v>0</v>
      </c>
      <c r="Q283" s="10">
        <v>1</v>
      </c>
      <c r="R283" s="10">
        <v>60</v>
      </c>
      <c r="S283" s="10">
        <v>180</v>
      </c>
      <c r="T283" s="10">
        <v>1</v>
      </c>
      <c r="U283" s="10">
        <v>25</v>
      </c>
      <c r="V283" s="9">
        <v>78</v>
      </c>
      <c r="W283" s="47" t="s">
        <v>1530</v>
      </c>
      <c r="X283" s="47" t="s">
        <v>1531</v>
      </c>
      <c r="Y283" s="10"/>
    </row>
    <row r="284" s="1" customFormat="1" ht="84" spans="1:25">
      <c r="A284" s="9">
        <v>278</v>
      </c>
      <c r="B284" s="9" t="s">
        <v>147</v>
      </c>
      <c r="C284" s="9" t="s">
        <v>883</v>
      </c>
      <c r="D284" s="97" t="s">
        <v>1532</v>
      </c>
      <c r="E284" s="96" t="s">
        <v>1496</v>
      </c>
      <c r="F284" s="45" t="s">
        <v>1533</v>
      </c>
      <c r="G284" s="98" t="s">
        <v>1534</v>
      </c>
      <c r="H284" s="96" t="s">
        <v>92</v>
      </c>
      <c r="I284" s="98" t="s">
        <v>1533</v>
      </c>
      <c r="J284" s="101">
        <v>45200</v>
      </c>
      <c r="K284" s="101">
        <v>45505</v>
      </c>
      <c r="L284" s="98" t="s">
        <v>1535</v>
      </c>
      <c r="M284" s="102" t="s">
        <v>1536</v>
      </c>
      <c r="N284" s="10">
        <f t="shared" si="6"/>
        <v>320</v>
      </c>
      <c r="O284" s="98">
        <v>0</v>
      </c>
      <c r="P284" s="103">
        <v>320</v>
      </c>
      <c r="Q284" s="105">
        <v>1</v>
      </c>
      <c r="R284" s="105">
        <v>134</v>
      </c>
      <c r="S284" s="105">
        <v>679</v>
      </c>
      <c r="T284" s="105">
        <v>0</v>
      </c>
      <c r="U284" s="105">
        <v>15</v>
      </c>
      <c r="V284" s="103">
        <v>15</v>
      </c>
      <c r="W284" s="102" t="s">
        <v>1537</v>
      </c>
      <c r="X284" s="102" t="s">
        <v>1538</v>
      </c>
      <c r="Y284" s="10"/>
    </row>
    <row r="285" s="1" customFormat="1" ht="101.25" spans="1:25">
      <c r="A285" s="9">
        <v>279</v>
      </c>
      <c r="B285" s="10" t="s">
        <v>76</v>
      </c>
      <c r="C285" s="10" t="s">
        <v>77</v>
      </c>
      <c r="D285" s="10" t="s">
        <v>89</v>
      </c>
      <c r="E285" s="10" t="s">
        <v>1539</v>
      </c>
      <c r="F285" s="10" t="s">
        <v>1540</v>
      </c>
      <c r="G285" s="10" t="s">
        <v>1541</v>
      </c>
      <c r="H285" s="9" t="s">
        <v>92</v>
      </c>
      <c r="I285" s="9" t="s">
        <v>1542</v>
      </c>
      <c r="J285" s="34">
        <v>45292</v>
      </c>
      <c r="K285" s="34">
        <v>45627</v>
      </c>
      <c r="L285" s="10" t="s">
        <v>1543</v>
      </c>
      <c r="M285" s="10" t="s">
        <v>1544</v>
      </c>
      <c r="N285" s="10">
        <f t="shared" si="6"/>
        <v>236</v>
      </c>
      <c r="O285" s="35">
        <v>40</v>
      </c>
      <c r="P285" s="10">
        <v>196</v>
      </c>
      <c r="Q285" s="10">
        <v>1</v>
      </c>
      <c r="R285" s="10">
        <v>120</v>
      </c>
      <c r="S285" s="10">
        <v>480</v>
      </c>
      <c r="T285" s="9">
        <v>1</v>
      </c>
      <c r="U285" s="9">
        <v>3</v>
      </c>
      <c r="V285" s="10">
        <v>7</v>
      </c>
      <c r="W285" s="10" t="s">
        <v>1545</v>
      </c>
      <c r="X285" s="10" t="s">
        <v>1546</v>
      </c>
      <c r="Y285" s="10"/>
    </row>
    <row r="286" s="1" customFormat="1" ht="56.25" spans="1:25">
      <c r="A286" s="9">
        <v>280</v>
      </c>
      <c r="B286" s="10" t="s">
        <v>76</v>
      </c>
      <c r="C286" s="10" t="s">
        <v>77</v>
      </c>
      <c r="D286" s="10" t="s">
        <v>99</v>
      </c>
      <c r="E286" s="10" t="s">
        <v>1539</v>
      </c>
      <c r="F286" s="10" t="s">
        <v>1547</v>
      </c>
      <c r="G286" s="10" t="s">
        <v>1548</v>
      </c>
      <c r="H286" s="9" t="s">
        <v>92</v>
      </c>
      <c r="I286" s="9" t="s">
        <v>1547</v>
      </c>
      <c r="J286" s="25">
        <v>45352</v>
      </c>
      <c r="K286" s="34">
        <v>45597</v>
      </c>
      <c r="L286" s="10" t="s">
        <v>1543</v>
      </c>
      <c r="M286" s="10" t="s">
        <v>1549</v>
      </c>
      <c r="N286" s="10">
        <f t="shared" si="6"/>
        <v>150</v>
      </c>
      <c r="O286" s="35">
        <v>130</v>
      </c>
      <c r="P286" s="10">
        <v>20</v>
      </c>
      <c r="Q286" s="10">
        <v>3</v>
      </c>
      <c r="R286" s="10">
        <v>300</v>
      </c>
      <c r="S286" s="10">
        <v>1500</v>
      </c>
      <c r="T286" s="9"/>
      <c r="U286" s="9">
        <v>40</v>
      </c>
      <c r="V286" s="10">
        <v>130</v>
      </c>
      <c r="W286" s="10" t="s">
        <v>1550</v>
      </c>
      <c r="X286" s="10" t="s">
        <v>1551</v>
      </c>
      <c r="Y286" s="10"/>
    </row>
    <row r="287" s="1" customFormat="1" ht="56.25" spans="1:25">
      <c r="A287" s="9">
        <v>281</v>
      </c>
      <c r="B287" s="10" t="s">
        <v>76</v>
      </c>
      <c r="C287" s="10" t="s">
        <v>77</v>
      </c>
      <c r="D287" s="10" t="s">
        <v>89</v>
      </c>
      <c r="E287" s="10" t="s">
        <v>1539</v>
      </c>
      <c r="F287" s="10" t="s">
        <v>1552</v>
      </c>
      <c r="G287" s="10" t="s">
        <v>1553</v>
      </c>
      <c r="H287" s="9" t="s">
        <v>92</v>
      </c>
      <c r="I287" s="9" t="s">
        <v>1554</v>
      </c>
      <c r="J287" s="25">
        <v>45413</v>
      </c>
      <c r="K287" s="25">
        <v>45536</v>
      </c>
      <c r="L287" s="10" t="s">
        <v>1543</v>
      </c>
      <c r="M287" s="10" t="s">
        <v>1555</v>
      </c>
      <c r="N287" s="10">
        <f t="shared" si="6"/>
        <v>55</v>
      </c>
      <c r="O287" s="35">
        <v>55</v>
      </c>
      <c r="P287" s="10">
        <v>0</v>
      </c>
      <c r="Q287" s="10">
        <v>1</v>
      </c>
      <c r="R287" s="10">
        <v>25</v>
      </c>
      <c r="S287" s="10">
        <v>110</v>
      </c>
      <c r="T287" s="9">
        <v>1</v>
      </c>
      <c r="U287" s="9">
        <v>6</v>
      </c>
      <c r="V287" s="10">
        <v>24</v>
      </c>
      <c r="W287" s="10" t="s">
        <v>1556</v>
      </c>
      <c r="X287" s="10" t="s">
        <v>1557</v>
      </c>
      <c r="Y287" s="10"/>
    </row>
    <row r="288" s="1" customFormat="1" ht="56.25" spans="1:25">
      <c r="A288" s="9">
        <v>282</v>
      </c>
      <c r="B288" s="9" t="s">
        <v>147</v>
      </c>
      <c r="C288" s="10" t="s">
        <v>148</v>
      </c>
      <c r="D288" s="9" t="s">
        <v>149</v>
      </c>
      <c r="E288" s="10" t="s">
        <v>1539</v>
      </c>
      <c r="F288" s="10" t="s">
        <v>1552</v>
      </c>
      <c r="G288" s="10" t="s">
        <v>1558</v>
      </c>
      <c r="H288" s="9" t="s">
        <v>92</v>
      </c>
      <c r="I288" s="9" t="s">
        <v>1554</v>
      </c>
      <c r="J288" s="25">
        <v>45323</v>
      </c>
      <c r="K288" s="92">
        <v>45569</v>
      </c>
      <c r="L288" s="10" t="s">
        <v>1543</v>
      </c>
      <c r="M288" s="10" t="s">
        <v>1559</v>
      </c>
      <c r="N288" s="10">
        <f t="shared" si="6"/>
        <v>50</v>
      </c>
      <c r="O288" s="35">
        <v>50</v>
      </c>
      <c r="P288" s="10">
        <v>0</v>
      </c>
      <c r="Q288" s="10">
        <v>1</v>
      </c>
      <c r="R288" s="10">
        <v>286</v>
      </c>
      <c r="S288" s="10">
        <v>1062</v>
      </c>
      <c r="T288" s="9">
        <v>1</v>
      </c>
      <c r="U288" s="9">
        <v>55</v>
      </c>
      <c r="V288" s="10">
        <v>160</v>
      </c>
      <c r="W288" s="10" t="s">
        <v>1560</v>
      </c>
      <c r="X288" s="10" t="s">
        <v>1561</v>
      </c>
      <c r="Y288" s="10"/>
    </row>
    <row r="289" s="1" customFormat="1" ht="56.25" spans="1:25">
      <c r="A289" s="9">
        <v>283</v>
      </c>
      <c r="B289" s="9" t="s">
        <v>147</v>
      </c>
      <c r="C289" s="9" t="s">
        <v>883</v>
      </c>
      <c r="D289" s="9" t="s">
        <v>884</v>
      </c>
      <c r="E289" s="10" t="s">
        <v>1539</v>
      </c>
      <c r="F289" s="10" t="s">
        <v>1552</v>
      </c>
      <c r="G289" s="10" t="s">
        <v>1562</v>
      </c>
      <c r="H289" s="9" t="s">
        <v>92</v>
      </c>
      <c r="I289" s="9" t="s">
        <v>1563</v>
      </c>
      <c r="J289" s="25">
        <v>45413</v>
      </c>
      <c r="K289" s="25">
        <v>45566</v>
      </c>
      <c r="L289" s="10" t="s">
        <v>1543</v>
      </c>
      <c r="M289" s="10" t="s">
        <v>1564</v>
      </c>
      <c r="N289" s="10">
        <f t="shared" si="6"/>
        <v>80</v>
      </c>
      <c r="O289" s="35">
        <v>80</v>
      </c>
      <c r="P289" s="10">
        <v>0</v>
      </c>
      <c r="Q289" s="10">
        <v>1</v>
      </c>
      <c r="R289" s="10">
        <v>286</v>
      </c>
      <c r="S289" s="10">
        <v>1062</v>
      </c>
      <c r="T289" s="9">
        <v>1</v>
      </c>
      <c r="U289" s="9">
        <v>55</v>
      </c>
      <c r="V289" s="10">
        <v>160</v>
      </c>
      <c r="W289" s="10" t="s">
        <v>1565</v>
      </c>
      <c r="X289" s="10" t="s">
        <v>1561</v>
      </c>
      <c r="Y289" s="10"/>
    </row>
    <row r="290" s="1" customFormat="1" ht="45" spans="1:25">
      <c r="A290" s="9">
        <v>284</v>
      </c>
      <c r="B290" s="9" t="s">
        <v>147</v>
      </c>
      <c r="C290" s="15" t="s">
        <v>418</v>
      </c>
      <c r="D290" s="15" t="s">
        <v>419</v>
      </c>
      <c r="E290" s="10" t="s">
        <v>1539</v>
      </c>
      <c r="F290" s="10" t="s">
        <v>1566</v>
      </c>
      <c r="G290" s="10" t="s">
        <v>1567</v>
      </c>
      <c r="H290" s="9" t="s">
        <v>92</v>
      </c>
      <c r="I290" s="9" t="s">
        <v>1566</v>
      </c>
      <c r="J290" s="25">
        <v>45352</v>
      </c>
      <c r="K290" s="25">
        <v>45505</v>
      </c>
      <c r="L290" s="10" t="s">
        <v>1543</v>
      </c>
      <c r="M290" s="10" t="s">
        <v>1568</v>
      </c>
      <c r="N290" s="10">
        <f t="shared" si="6"/>
        <v>33</v>
      </c>
      <c r="O290" s="35">
        <v>33</v>
      </c>
      <c r="P290" s="10">
        <v>0</v>
      </c>
      <c r="Q290" s="10">
        <v>1</v>
      </c>
      <c r="R290" s="10">
        <v>278</v>
      </c>
      <c r="S290" s="10">
        <v>1064</v>
      </c>
      <c r="T290" s="9">
        <v>1</v>
      </c>
      <c r="U290" s="9">
        <v>46</v>
      </c>
      <c r="V290" s="10">
        <v>154</v>
      </c>
      <c r="W290" s="10" t="s">
        <v>1569</v>
      </c>
      <c r="X290" s="10" t="s">
        <v>1570</v>
      </c>
      <c r="Y290" s="10"/>
    </row>
    <row r="291" s="1" customFormat="1" ht="45" spans="1:25">
      <c r="A291" s="9">
        <v>285</v>
      </c>
      <c r="B291" s="9" t="s">
        <v>147</v>
      </c>
      <c r="C291" s="15" t="s">
        <v>418</v>
      </c>
      <c r="D291" s="15" t="s">
        <v>419</v>
      </c>
      <c r="E291" s="10" t="s">
        <v>1539</v>
      </c>
      <c r="F291" s="10" t="s">
        <v>1566</v>
      </c>
      <c r="G291" s="10" t="s">
        <v>1571</v>
      </c>
      <c r="H291" s="9" t="s">
        <v>92</v>
      </c>
      <c r="I291" s="9" t="s">
        <v>1566</v>
      </c>
      <c r="J291" s="25">
        <v>45383</v>
      </c>
      <c r="K291" s="25">
        <v>45566</v>
      </c>
      <c r="L291" s="10" t="s">
        <v>1543</v>
      </c>
      <c r="M291" s="10" t="s">
        <v>1572</v>
      </c>
      <c r="N291" s="10">
        <f t="shared" si="6"/>
        <v>49</v>
      </c>
      <c r="O291" s="35">
        <v>49</v>
      </c>
      <c r="P291" s="10">
        <v>0</v>
      </c>
      <c r="Q291" s="10">
        <v>1</v>
      </c>
      <c r="R291" s="10">
        <v>263</v>
      </c>
      <c r="S291" s="10">
        <v>799</v>
      </c>
      <c r="T291" s="9">
        <v>1</v>
      </c>
      <c r="U291" s="9">
        <v>37</v>
      </c>
      <c r="V291" s="10">
        <v>143</v>
      </c>
      <c r="W291" s="10" t="s">
        <v>1573</v>
      </c>
      <c r="X291" s="10" t="s">
        <v>1570</v>
      </c>
      <c r="Y291" s="10"/>
    </row>
    <row r="292" s="1" customFormat="1" ht="45" spans="1:25">
      <c r="A292" s="9">
        <v>286</v>
      </c>
      <c r="B292" s="10" t="s">
        <v>76</v>
      </c>
      <c r="C292" s="10" t="s">
        <v>77</v>
      </c>
      <c r="D292" s="11" t="s">
        <v>78</v>
      </c>
      <c r="E292" s="10" t="s">
        <v>1539</v>
      </c>
      <c r="F292" s="10" t="s">
        <v>1574</v>
      </c>
      <c r="G292" s="10" t="s">
        <v>1575</v>
      </c>
      <c r="H292" s="9" t="s">
        <v>92</v>
      </c>
      <c r="I292" s="9" t="s">
        <v>1574</v>
      </c>
      <c r="J292" s="25">
        <v>45413</v>
      </c>
      <c r="K292" s="34">
        <v>45597</v>
      </c>
      <c r="L292" s="10" t="s">
        <v>1543</v>
      </c>
      <c r="M292" s="10" t="s">
        <v>1576</v>
      </c>
      <c r="N292" s="10">
        <f t="shared" si="6"/>
        <v>80</v>
      </c>
      <c r="O292" s="35">
        <v>50</v>
      </c>
      <c r="P292" s="10">
        <v>30</v>
      </c>
      <c r="Q292" s="10">
        <v>7</v>
      </c>
      <c r="R292" s="10">
        <v>2300</v>
      </c>
      <c r="S292" s="10">
        <v>9300</v>
      </c>
      <c r="T292" s="9">
        <v>1</v>
      </c>
      <c r="U292" s="9">
        <v>69</v>
      </c>
      <c r="V292" s="10">
        <v>253</v>
      </c>
      <c r="W292" s="10" t="s">
        <v>1577</v>
      </c>
      <c r="X292" s="10" t="s">
        <v>1570</v>
      </c>
      <c r="Y292" s="10"/>
    </row>
    <row r="293" s="1" customFormat="1" ht="45" spans="1:25">
      <c r="A293" s="9">
        <v>287</v>
      </c>
      <c r="B293" s="10" t="s">
        <v>76</v>
      </c>
      <c r="C293" s="10" t="s">
        <v>77</v>
      </c>
      <c r="D293" s="11" t="s">
        <v>78</v>
      </c>
      <c r="E293" s="10" t="s">
        <v>1539</v>
      </c>
      <c r="F293" s="10" t="s">
        <v>1574</v>
      </c>
      <c r="G293" s="10" t="s">
        <v>1578</v>
      </c>
      <c r="H293" s="9" t="s">
        <v>92</v>
      </c>
      <c r="I293" s="9" t="s">
        <v>1574</v>
      </c>
      <c r="J293" s="25">
        <v>45413</v>
      </c>
      <c r="K293" s="34">
        <v>45597</v>
      </c>
      <c r="L293" s="10" t="s">
        <v>1543</v>
      </c>
      <c r="M293" s="10" t="s">
        <v>1579</v>
      </c>
      <c r="N293" s="10">
        <f t="shared" si="6"/>
        <v>100</v>
      </c>
      <c r="O293" s="35">
        <v>60</v>
      </c>
      <c r="P293" s="10">
        <v>40</v>
      </c>
      <c r="Q293" s="10">
        <v>10</v>
      </c>
      <c r="R293" s="10">
        <v>3000</v>
      </c>
      <c r="S293" s="10">
        <v>15000</v>
      </c>
      <c r="T293" s="9">
        <v>1</v>
      </c>
      <c r="U293" s="9">
        <v>69</v>
      </c>
      <c r="V293" s="10">
        <v>253</v>
      </c>
      <c r="W293" s="10" t="s">
        <v>1580</v>
      </c>
      <c r="X293" s="10" t="s">
        <v>1570</v>
      </c>
      <c r="Y293" s="10"/>
    </row>
    <row r="294" s="1" customFormat="1" ht="45" spans="1:25">
      <c r="A294" s="9">
        <v>288</v>
      </c>
      <c r="B294" s="10" t="s">
        <v>76</v>
      </c>
      <c r="C294" s="10" t="s">
        <v>77</v>
      </c>
      <c r="D294" s="11" t="s">
        <v>78</v>
      </c>
      <c r="E294" s="10" t="s">
        <v>1539</v>
      </c>
      <c r="F294" s="10" t="s">
        <v>1581</v>
      </c>
      <c r="G294" s="10" t="s">
        <v>1582</v>
      </c>
      <c r="H294" s="9" t="s">
        <v>92</v>
      </c>
      <c r="I294" s="9" t="s">
        <v>1583</v>
      </c>
      <c r="J294" s="25">
        <v>45352</v>
      </c>
      <c r="K294" s="25">
        <v>45566</v>
      </c>
      <c r="L294" s="10" t="s">
        <v>1543</v>
      </c>
      <c r="M294" s="10" t="s">
        <v>1584</v>
      </c>
      <c r="N294" s="10">
        <f t="shared" si="6"/>
        <v>42</v>
      </c>
      <c r="O294" s="35">
        <v>42</v>
      </c>
      <c r="P294" s="10">
        <v>0</v>
      </c>
      <c r="Q294" s="10">
        <v>1</v>
      </c>
      <c r="R294" s="10">
        <v>155</v>
      </c>
      <c r="S294" s="10">
        <v>786</v>
      </c>
      <c r="T294" s="9"/>
      <c r="U294" s="9">
        <v>35</v>
      </c>
      <c r="V294" s="10">
        <v>103</v>
      </c>
      <c r="W294" s="10" t="s">
        <v>1585</v>
      </c>
      <c r="X294" s="10" t="s">
        <v>1570</v>
      </c>
      <c r="Y294" s="10"/>
    </row>
    <row r="295" s="1" customFormat="1" ht="90" spans="1:25">
      <c r="A295" s="9">
        <v>289</v>
      </c>
      <c r="B295" s="10" t="s">
        <v>76</v>
      </c>
      <c r="C295" s="10" t="s">
        <v>77</v>
      </c>
      <c r="D295" s="10" t="s">
        <v>89</v>
      </c>
      <c r="E295" s="10" t="s">
        <v>1586</v>
      </c>
      <c r="F295" s="10" t="s">
        <v>1587</v>
      </c>
      <c r="G295" s="10" t="s">
        <v>1588</v>
      </c>
      <c r="H295" s="10" t="s">
        <v>92</v>
      </c>
      <c r="I295" s="10" t="s">
        <v>1589</v>
      </c>
      <c r="J295" s="25">
        <v>45352</v>
      </c>
      <c r="K295" s="34">
        <v>45627</v>
      </c>
      <c r="L295" s="10" t="s">
        <v>1587</v>
      </c>
      <c r="M295" s="10" t="s">
        <v>1590</v>
      </c>
      <c r="N295" s="10">
        <f t="shared" si="6"/>
        <v>80</v>
      </c>
      <c r="O295" s="24">
        <v>80</v>
      </c>
      <c r="P295" s="10">
        <v>0</v>
      </c>
      <c r="Q295" s="10">
        <v>1</v>
      </c>
      <c r="R295" s="10">
        <v>325</v>
      </c>
      <c r="S295" s="10">
        <v>1160</v>
      </c>
      <c r="T295" s="10">
        <v>1</v>
      </c>
      <c r="U295" s="10">
        <v>160</v>
      </c>
      <c r="V295" s="10">
        <v>575</v>
      </c>
      <c r="W295" s="10" t="s">
        <v>1591</v>
      </c>
      <c r="X295" s="10" t="s">
        <v>1592</v>
      </c>
      <c r="Y295" s="10"/>
    </row>
    <row r="296" s="1" customFormat="1" ht="123.75" spans="1:25">
      <c r="A296" s="9">
        <v>290</v>
      </c>
      <c r="B296" s="10" t="s">
        <v>76</v>
      </c>
      <c r="C296" s="10" t="s">
        <v>77</v>
      </c>
      <c r="D296" s="10" t="s">
        <v>89</v>
      </c>
      <c r="E296" s="10" t="s">
        <v>1586</v>
      </c>
      <c r="F296" s="10" t="s">
        <v>1587</v>
      </c>
      <c r="G296" s="10" t="s">
        <v>1593</v>
      </c>
      <c r="H296" s="10" t="s">
        <v>92</v>
      </c>
      <c r="I296" s="10" t="s">
        <v>1594</v>
      </c>
      <c r="J296" s="25">
        <v>45352</v>
      </c>
      <c r="K296" s="34">
        <v>45627</v>
      </c>
      <c r="L296" s="10" t="s">
        <v>1587</v>
      </c>
      <c r="M296" s="10" t="s">
        <v>1595</v>
      </c>
      <c r="N296" s="10">
        <f t="shared" si="6"/>
        <v>192</v>
      </c>
      <c r="O296" s="24">
        <v>150</v>
      </c>
      <c r="P296" s="10">
        <v>42</v>
      </c>
      <c r="Q296" s="10">
        <v>1</v>
      </c>
      <c r="R296" s="10">
        <v>692</v>
      </c>
      <c r="S296" s="10">
        <v>2360</v>
      </c>
      <c r="T296" s="10">
        <v>1</v>
      </c>
      <c r="U296" s="10">
        <v>160</v>
      </c>
      <c r="V296" s="10">
        <v>575</v>
      </c>
      <c r="W296" s="10" t="s">
        <v>1596</v>
      </c>
      <c r="X296" s="10" t="s">
        <v>1592</v>
      </c>
      <c r="Y296" s="10"/>
    </row>
    <row r="297" s="1" customFormat="1" ht="45" spans="1:25">
      <c r="A297" s="9">
        <v>291</v>
      </c>
      <c r="B297" s="10" t="s">
        <v>76</v>
      </c>
      <c r="C297" s="10" t="s">
        <v>77</v>
      </c>
      <c r="D297" s="11" t="s">
        <v>78</v>
      </c>
      <c r="E297" s="10" t="s">
        <v>1586</v>
      </c>
      <c r="F297" s="10" t="s">
        <v>1597</v>
      </c>
      <c r="G297" s="10" t="s">
        <v>1598</v>
      </c>
      <c r="H297" s="10" t="s">
        <v>209</v>
      </c>
      <c r="I297" s="10" t="s">
        <v>1599</v>
      </c>
      <c r="J297" s="92">
        <v>45292</v>
      </c>
      <c r="K297" s="104">
        <v>45627</v>
      </c>
      <c r="L297" s="10" t="s">
        <v>1597</v>
      </c>
      <c r="M297" s="10" t="s">
        <v>1600</v>
      </c>
      <c r="N297" s="10">
        <f t="shared" si="6"/>
        <v>50</v>
      </c>
      <c r="O297" s="24">
        <v>50</v>
      </c>
      <c r="P297" s="10">
        <v>0</v>
      </c>
      <c r="Q297" s="10">
        <v>1</v>
      </c>
      <c r="R297" s="10">
        <v>258</v>
      </c>
      <c r="S297" s="10">
        <v>720</v>
      </c>
      <c r="T297" s="10">
        <v>1</v>
      </c>
      <c r="U297" s="10">
        <v>77</v>
      </c>
      <c r="V297" s="10">
        <v>246</v>
      </c>
      <c r="W297" s="10" t="s">
        <v>1601</v>
      </c>
      <c r="X297" s="10" t="s">
        <v>1602</v>
      </c>
      <c r="Y297" s="10"/>
    </row>
    <row r="298" s="1" customFormat="1" ht="56.25" spans="1:25">
      <c r="A298" s="9">
        <v>292</v>
      </c>
      <c r="B298" s="10" t="s">
        <v>76</v>
      </c>
      <c r="C298" s="10" t="s">
        <v>77</v>
      </c>
      <c r="D298" s="10" t="s">
        <v>89</v>
      </c>
      <c r="E298" s="10" t="s">
        <v>1586</v>
      </c>
      <c r="F298" s="10" t="s">
        <v>1597</v>
      </c>
      <c r="G298" s="10" t="s">
        <v>1603</v>
      </c>
      <c r="H298" s="10" t="s">
        <v>92</v>
      </c>
      <c r="I298" s="10" t="s">
        <v>1604</v>
      </c>
      <c r="J298" s="92">
        <v>45261</v>
      </c>
      <c r="K298" s="92">
        <v>45627</v>
      </c>
      <c r="L298" s="10" t="s">
        <v>1597</v>
      </c>
      <c r="M298" s="10" t="s">
        <v>1605</v>
      </c>
      <c r="N298" s="10">
        <f t="shared" si="6"/>
        <v>35</v>
      </c>
      <c r="O298" s="24">
        <v>35</v>
      </c>
      <c r="P298" s="10">
        <v>0</v>
      </c>
      <c r="Q298" s="10">
        <v>1</v>
      </c>
      <c r="R298" s="10">
        <v>258</v>
      </c>
      <c r="S298" s="10">
        <v>720</v>
      </c>
      <c r="T298" s="10">
        <v>1</v>
      </c>
      <c r="U298" s="10">
        <v>77</v>
      </c>
      <c r="V298" s="10">
        <v>246</v>
      </c>
      <c r="W298" s="10" t="s">
        <v>1606</v>
      </c>
      <c r="X298" s="10" t="s">
        <v>1607</v>
      </c>
      <c r="Y298" s="10"/>
    </row>
    <row r="299" s="1" customFormat="1" ht="45" spans="1:25">
      <c r="A299" s="9">
        <v>293</v>
      </c>
      <c r="B299" s="9" t="s">
        <v>147</v>
      </c>
      <c r="C299" s="15" t="s">
        <v>418</v>
      </c>
      <c r="D299" s="15" t="s">
        <v>419</v>
      </c>
      <c r="E299" s="10" t="s">
        <v>1586</v>
      </c>
      <c r="F299" s="10" t="s">
        <v>1597</v>
      </c>
      <c r="G299" s="10" t="s">
        <v>1608</v>
      </c>
      <c r="H299" s="10" t="s">
        <v>92</v>
      </c>
      <c r="I299" s="10" t="s">
        <v>1599</v>
      </c>
      <c r="J299" s="92">
        <v>45292</v>
      </c>
      <c r="K299" s="92">
        <v>45992</v>
      </c>
      <c r="L299" s="10" t="s">
        <v>1597</v>
      </c>
      <c r="M299" s="10" t="s">
        <v>1609</v>
      </c>
      <c r="N299" s="10">
        <f t="shared" si="6"/>
        <v>50</v>
      </c>
      <c r="O299" s="24">
        <v>50</v>
      </c>
      <c r="P299" s="10">
        <v>0</v>
      </c>
      <c r="Q299" s="10">
        <v>1</v>
      </c>
      <c r="R299" s="10">
        <v>458</v>
      </c>
      <c r="S299" s="10">
        <v>1720</v>
      </c>
      <c r="T299" s="10">
        <v>1</v>
      </c>
      <c r="U299" s="10">
        <v>77</v>
      </c>
      <c r="V299" s="10">
        <v>246</v>
      </c>
      <c r="W299" s="10" t="s">
        <v>1609</v>
      </c>
      <c r="X299" s="10" t="s">
        <v>1610</v>
      </c>
      <c r="Y299" s="10"/>
    </row>
    <row r="300" s="1" customFormat="1" ht="56.25" spans="1:25">
      <c r="A300" s="9">
        <v>294</v>
      </c>
      <c r="B300" s="9" t="s">
        <v>147</v>
      </c>
      <c r="C300" s="15" t="s">
        <v>418</v>
      </c>
      <c r="D300" s="15" t="s">
        <v>419</v>
      </c>
      <c r="E300" s="10" t="s">
        <v>1586</v>
      </c>
      <c r="F300" s="10" t="s">
        <v>1611</v>
      </c>
      <c r="G300" s="10" t="s">
        <v>1612</v>
      </c>
      <c r="H300" s="10" t="s">
        <v>92</v>
      </c>
      <c r="I300" s="10" t="s">
        <v>1613</v>
      </c>
      <c r="J300" s="92">
        <v>45292</v>
      </c>
      <c r="K300" s="92">
        <v>45627</v>
      </c>
      <c r="L300" s="10" t="s">
        <v>1614</v>
      </c>
      <c r="M300" s="10" t="s">
        <v>1615</v>
      </c>
      <c r="N300" s="10">
        <f t="shared" si="6"/>
        <v>35</v>
      </c>
      <c r="O300" s="24">
        <v>30</v>
      </c>
      <c r="P300" s="10">
        <v>5</v>
      </c>
      <c r="Q300" s="10">
        <v>1</v>
      </c>
      <c r="R300" s="10">
        <v>85</v>
      </c>
      <c r="S300" s="10">
        <v>350</v>
      </c>
      <c r="T300" s="10">
        <v>1</v>
      </c>
      <c r="U300" s="10">
        <v>32</v>
      </c>
      <c r="V300" s="10">
        <v>128</v>
      </c>
      <c r="W300" s="10" t="s">
        <v>1616</v>
      </c>
      <c r="X300" s="10" t="s">
        <v>1617</v>
      </c>
      <c r="Y300" s="10"/>
    </row>
    <row r="301" s="1" customFormat="1" ht="78.75" spans="1:25">
      <c r="A301" s="9">
        <v>295</v>
      </c>
      <c r="B301" s="10" t="s">
        <v>76</v>
      </c>
      <c r="C301" s="10" t="s">
        <v>77</v>
      </c>
      <c r="D301" s="10" t="s">
        <v>130</v>
      </c>
      <c r="E301" s="10" t="s">
        <v>1586</v>
      </c>
      <c r="F301" s="10" t="s">
        <v>1611</v>
      </c>
      <c r="G301" s="10" t="s">
        <v>1618</v>
      </c>
      <c r="H301" s="10" t="s">
        <v>265</v>
      </c>
      <c r="I301" s="10" t="s">
        <v>1619</v>
      </c>
      <c r="J301" s="92">
        <v>45292</v>
      </c>
      <c r="K301" s="92">
        <v>45627</v>
      </c>
      <c r="L301" s="10" t="s">
        <v>1614</v>
      </c>
      <c r="M301" s="10" t="s">
        <v>1620</v>
      </c>
      <c r="N301" s="10">
        <f t="shared" si="6"/>
        <v>32</v>
      </c>
      <c r="O301" s="24">
        <v>20</v>
      </c>
      <c r="P301" s="10">
        <v>12</v>
      </c>
      <c r="Q301" s="10">
        <v>1</v>
      </c>
      <c r="R301" s="10">
        <v>120</v>
      </c>
      <c r="S301" s="10">
        <v>480</v>
      </c>
      <c r="T301" s="10">
        <v>1</v>
      </c>
      <c r="U301" s="10">
        <v>47</v>
      </c>
      <c r="V301" s="10">
        <v>188</v>
      </c>
      <c r="W301" s="10" t="s">
        <v>1621</v>
      </c>
      <c r="X301" s="10" t="s">
        <v>1622</v>
      </c>
      <c r="Y301" s="10"/>
    </row>
    <row r="302" s="1" customFormat="1" ht="45" spans="1:25">
      <c r="A302" s="9">
        <v>296</v>
      </c>
      <c r="B302" s="10" t="s">
        <v>76</v>
      </c>
      <c r="C302" s="10" t="s">
        <v>77</v>
      </c>
      <c r="D302" s="11" t="s">
        <v>78</v>
      </c>
      <c r="E302" s="10" t="s">
        <v>1586</v>
      </c>
      <c r="F302" s="10" t="s">
        <v>1623</v>
      </c>
      <c r="G302" s="10" t="s">
        <v>1624</v>
      </c>
      <c r="H302" s="10" t="s">
        <v>667</v>
      </c>
      <c r="I302" s="10" t="s">
        <v>1623</v>
      </c>
      <c r="J302" s="92">
        <v>45292</v>
      </c>
      <c r="K302" s="92">
        <v>45627</v>
      </c>
      <c r="L302" s="10" t="s">
        <v>1623</v>
      </c>
      <c r="M302" s="10" t="s">
        <v>1625</v>
      </c>
      <c r="N302" s="10">
        <f t="shared" si="6"/>
        <v>50</v>
      </c>
      <c r="O302" s="24">
        <v>40</v>
      </c>
      <c r="P302" s="10">
        <v>10</v>
      </c>
      <c r="Q302" s="10">
        <v>4</v>
      </c>
      <c r="R302" s="10">
        <v>240</v>
      </c>
      <c r="S302" s="10">
        <v>910</v>
      </c>
      <c r="T302" s="10">
        <v>0</v>
      </c>
      <c r="U302" s="10">
        <v>91</v>
      </c>
      <c r="V302" s="10">
        <v>321</v>
      </c>
      <c r="W302" s="10" t="s">
        <v>1626</v>
      </c>
      <c r="X302" s="10" t="s">
        <v>1627</v>
      </c>
      <c r="Y302" s="10"/>
    </row>
    <row r="303" s="1" customFormat="1" ht="101.25" spans="1:25">
      <c r="A303" s="9">
        <v>297</v>
      </c>
      <c r="B303" s="9" t="s">
        <v>147</v>
      </c>
      <c r="C303" s="15" t="s">
        <v>418</v>
      </c>
      <c r="D303" s="15" t="s">
        <v>419</v>
      </c>
      <c r="E303" s="10" t="s">
        <v>1586</v>
      </c>
      <c r="F303" s="10" t="s">
        <v>1628</v>
      </c>
      <c r="G303" s="10" t="s">
        <v>1629</v>
      </c>
      <c r="H303" s="10" t="s">
        <v>92</v>
      </c>
      <c r="I303" s="10" t="s">
        <v>1630</v>
      </c>
      <c r="J303" s="25">
        <v>45505</v>
      </c>
      <c r="K303" s="92">
        <v>45627</v>
      </c>
      <c r="L303" s="10" t="s">
        <v>1628</v>
      </c>
      <c r="M303" s="10" t="s">
        <v>1631</v>
      </c>
      <c r="N303" s="10">
        <f t="shared" si="6"/>
        <v>42</v>
      </c>
      <c r="O303" s="24">
        <v>40</v>
      </c>
      <c r="P303" s="10">
        <v>2</v>
      </c>
      <c r="Q303" s="10">
        <v>1</v>
      </c>
      <c r="R303" s="10">
        <v>125</v>
      </c>
      <c r="S303" s="10">
        <v>458</v>
      </c>
      <c r="T303" s="10">
        <v>0</v>
      </c>
      <c r="U303" s="10">
        <v>5</v>
      </c>
      <c r="V303" s="10">
        <v>18</v>
      </c>
      <c r="W303" s="10" t="s">
        <v>1632</v>
      </c>
      <c r="X303" s="10" t="s">
        <v>1633</v>
      </c>
      <c r="Y303" s="10"/>
    </row>
    <row r="304" s="1" customFormat="1" ht="45" spans="1:25">
      <c r="A304" s="9">
        <v>298</v>
      </c>
      <c r="B304" s="10" t="s">
        <v>76</v>
      </c>
      <c r="C304" s="10" t="s">
        <v>77</v>
      </c>
      <c r="D304" s="11" t="s">
        <v>78</v>
      </c>
      <c r="E304" s="10" t="s">
        <v>1586</v>
      </c>
      <c r="F304" s="10" t="s">
        <v>1628</v>
      </c>
      <c r="G304" s="10" t="s">
        <v>1634</v>
      </c>
      <c r="H304" s="10" t="s">
        <v>92</v>
      </c>
      <c r="I304" s="10" t="s">
        <v>1635</v>
      </c>
      <c r="J304" s="25">
        <v>45413</v>
      </c>
      <c r="K304" s="92">
        <v>45628</v>
      </c>
      <c r="L304" s="10" t="s">
        <v>1628</v>
      </c>
      <c r="M304" s="10" t="s">
        <v>1636</v>
      </c>
      <c r="N304" s="10">
        <f t="shared" si="6"/>
        <v>28</v>
      </c>
      <c r="O304" s="24">
        <v>27</v>
      </c>
      <c r="P304" s="10">
        <v>1</v>
      </c>
      <c r="Q304" s="10">
        <v>1</v>
      </c>
      <c r="R304" s="10">
        <v>90</v>
      </c>
      <c r="S304" s="10">
        <v>352</v>
      </c>
      <c r="T304" s="10">
        <v>0</v>
      </c>
      <c r="U304" s="10">
        <v>10</v>
      </c>
      <c r="V304" s="10">
        <v>45</v>
      </c>
      <c r="W304" s="10" t="s">
        <v>1637</v>
      </c>
      <c r="X304" s="10" t="s">
        <v>1638</v>
      </c>
      <c r="Y304" s="10"/>
    </row>
    <row r="305" s="1" customFormat="1" ht="67.5" spans="1:25">
      <c r="A305" s="9">
        <v>299</v>
      </c>
      <c r="B305" s="10" t="s">
        <v>76</v>
      </c>
      <c r="C305" s="10" t="s">
        <v>77</v>
      </c>
      <c r="D305" s="11" t="s">
        <v>78</v>
      </c>
      <c r="E305" s="10" t="s">
        <v>1586</v>
      </c>
      <c r="F305" s="10" t="s">
        <v>1628</v>
      </c>
      <c r="G305" s="10" t="s">
        <v>1639</v>
      </c>
      <c r="H305" s="10" t="s">
        <v>92</v>
      </c>
      <c r="I305" s="10" t="s">
        <v>1640</v>
      </c>
      <c r="J305" s="25">
        <v>45505</v>
      </c>
      <c r="K305" s="92">
        <v>45629</v>
      </c>
      <c r="L305" s="10" t="s">
        <v>1628</v>
      </c>
      <c r="M305" s="10" t="s">
        <v>1641</v>
      </c>
      <c r="N305" s="10">
        <f t="shared" si="6"/>
        <v>21</v>
      </c>
      <c r="O305" s="24">
        <v>20</v>
      </c>
      <c r="P305" s="10">
        <v>1</v>
      </c>
      <c r="Q305" s="10">
        <v>1</v>
      </c>
      <c r="R305" s="10">
        <v>82</v>
      </c>
      <c r="S305" s="10">
        <v>328</v>
      </c>
      <c r="T305" s="10">
        <v>0</v>
      </c>
      <c r="U305" s="10">
        <v>6</v>
      </c>
      <c r="V305" s="10">
        <v>21</v>
      </c>
      <c r="W305" s="10" t="s">
        <v>1642</v>
      </c>
      <c r="X305" s="10" t="s">
        <v>1643</v>
      </c>
      <c r="Y305" s="10"/>
    </row>
    <row r="306" s="1" customFormat="1" ht="45" spans="1:25">
      <c r="A306" s="9">
        <v>300</v>
      </c>
      <c r="B306" s="9" t="s">
        <v>147</v>
      </c>
      <c r="C306" s="10" t="s">
        <v>148</v>
      </c>
      <c r="D306" s="9" t="s">
        <v>149</v>
      </c>
      <c r="E306" s="10" t="s">
        <v>1586</v>
      </c>
      <c r="F306" s="10" t="s">
        <v>1644</v>
      </c>
      <c r="G306" s="10" t="s">
        <v>1645</v>
      </c>
      <c r="H306" s="10" t="s">
        <v>92</v>
      </c>
      <c r="I306" s="10" t="s">
        <v>1646</v>
      </c>
      <c r="J306" s="92">
        <v>45264</v>
      </c>
      <c r="K306" s="25">
        <v>45352</v>
      </c>
      <c r="L306" s="10" t="s">
        <v>1647</v>
      </c>
      <c r="M306" s="10" t="s">
        <v>1648</v>
      </c>
      <c r="N306" s="10">
        <f t="shared" si="6"/>
        <v>130</v>
      </c>
      <c r="O306" s="24">
        <v>100</v>
      </c>
      <c r="P306" s="10">
        <v>30</v>
      </c>
      <c r="Q306" s="10">
        <v>1</v>
      </c>
      <c r="R306" s="10">
        <v>180</v>
      </c>
      <c r="S306" s="10">
        <v>550</v>
      </c>
      <c r="T306" s="10">
        <v>2</v>
      </c>
      <c r="U306" s="10">
        <v>80</v>
      </c>
      <c r="V306" s="10">
        <v>250</v>
      </c>
      <c r="W306" s="10" t="s">
        <v>1649</v>
      </c>
      <c r="X306" s="10" t="s">
        <v>1650</v>
      </c>
      <c r="Y306" s="10"/>
    </row>
    <row r="307" s="1" customFormat="1" ht="45" spans="1:25">
      <c r="A307" s="9">
        <v>301</v>
      </c>
      <c r="B307" s="9" t="s">
        <v>147</v>
      </c>
      <c r="C307" s="10" t="s">
        <v>148</v>
      </c>
      <c r="D307" s="9" t="s">
        <v>149</v>
      </c>
      <c r="E307" s="10" t="s">
        <v>1586</v>
      </c>
      <c r="F307" s="10" t="s">
        <v>1644</v>
      </c>
      <c r="G307" s="10" t="s">
        <v>1651</v>
      </c>
      <c r="H307" s="10" t="s">
        <v>92</v>
      </c>
      <c r="I307" s="10" t="s">
        <v>1652</v>
      </c>
      <c r="J307" s="25">
        <v>45231</v>
      </c>
      <c r="K307" s="25">
        <v>45413</v>
      </c>
      <c r="L307" s="10" t="s">
        <v>1647</v>
      </c>
      <c r="M307" s="10" t="s">
        <v>1653</v>
      </c>
      <c r="N307" s="10">
        <f t="shared" si="6"/>
        <v>13</v>
      </c>
      <c r="O307" s="24">
        <v>10</v>
      </c>
      <c r="P307" s="10">
        <v>3</v>
      </c>
      <c r="Q307" s="10">
        <v>1</v>
      </c>
      <c r="R307" s="10">
        <v>376</v>
      </c>
      <c r="S307" s="10">
        <v>1351</v>
      </c>
      <c r="T307" s="10">
        <v>1</v>
      </c>
      <c r="U307" s="10">
        <v>120</v>
      </c>
      <c r="V307" s="10">
        <v>439</v>
      </c>
      <c r="W307" s="10" t="s">
        <v>1654</v>
      </c>
      <c r="X307" s="10" t="s">
        <v>1650</v>
      </c>
      <c r="Y307" s="10"/>
    </row>
    <row r="308" s="1" customFormat="1" ht="45" spans="1:25">
      <c r="A308" s="9">
        <v>302</v>
      </c>
      <c r="B308" s="9" t="s">
        <v>147</v>
      </c>
      <c r="C308" s="10" t="s">
        <v>148</v>
      </c>
      <c r="D308" s="9" t="s">
        <v>149</v>
      </c>
      <c r="E308" s="10" t="s">
        <v>1586</v>
      </c>
      <c r="F308" s="10" t="s">
        <v>1644</v>
      </c>
      <c r="G308" s="10" t="s">
        <v>1655</v>
      </c>
      <c r="H308" s="10" t="s">
        <v>92</v>
      </c>
      <c r="I308" s="10" t="s">
        <v>1656</v>
      </c>
      <c r="J308" s="25">
        <v>45292</v>
      </c>
      <c r="K308" s="25">
        <v>45413</v>
      </c>
      <c r="L308" s="10" t="s">
        <v>1647</v>
      </c>
      <c r="M308" s="10" t="s">
        <v>1657</v>
      </c>
      <c r="N308" s="10">
        <f t="shared" si="6"/>
        <v>11</v>
      </c>
      <c r="O308" s="24">
        <v>10</v>
      </c>
      <c r="P308" s="10">
        <v>1</v>
      </c>
      <c r="Q308" s="10">
        <v>1</v>
      </c>
      <c r="R308" s="10">
        <v>150</v>
      </c>
      <c r="S308" s="10">
        <v>600</v>
      </c>
      <c r="T308" s="10">
        <v>1</v>
      </c>
      <c r="U308" s="10">
        <v>30</v>
      </c>
      <c r="V308" s="10">
        <v>45</v>
      </c>
      <c r="W308" s="10" t="s">
        <v>1658</v>
      </c>
      <c r="X308" s="10" t="s">
        <v>1650</v>
      </c>
      <c r="Y308" s="10"/>
    </row>
    <row r="309" s="1" customFormat="1" ht="45" spans="1:25">
      <c r="A309" s="9">
        <v>303</v>
      </c>
      <c r="B309" s="10" t="s">
        <v>76</v>
      </c>
      <c r="C309" s="10" t="s">
        <v>77</v>
      </c>
      <c r="D309" s="10" t="s">
        <v>130</v>
      </c>
      <c r="E309" s="10" t="s">
        <v>1586</v>
      </c>
      <c r="F309" s="10" t="s">
        <v>1644</v>
      </c>
      <c r="G309" s="10" t="s">
        <v>1659</v>
      </c>
      <c r="H309" s="10" t="s">
        <v>92</v>
      </c>
      <c r="I309" s="10" t="s">
        <v>1660</v>
      </c>
      <c r="J309" s="25">
        <v>45352</v>
      </c>
      <c r="K309" s="25">
        <v>45444</v>
      </c>
      <c r="L309" s="10" t="s">
        <v>1647</v>
      </c>
      <c r="M309" s="10" t="s">
        <v>1661</v>
      </c>
      <c r="N309" s="10">
        <f t="shared" si="6"/>
        <v>80</v>
      </c>
      <c r="O309" s="24">
        <v>60</v>
      </c>
      <c r="P309" s="10">
        <v>20</v>
      </c>
      <c r="Q309" s="10">
        <v>1</v>
      </c>
      <c r="R309" s="10">
        <v>240</v>
      </c>
      <c r="S309" s="10">
        <v>700</v>
      </c>
      <c r="T309" s="10">
        <v>1</v>
      </c>
      <c r="U309" s="10">
        <v>50</v>
      </c>
      <c r="V309" s="10">
        <v>180</v>
      </c>
      <c r="W309" s="10" t="s">
        <v>1662</v>
      </c>
      <c r="X309" s="10" t="s">
        <v>1610</v>
      </c>
      <c r="Y309" s="10"/>
    </row>
    <row r="310" s="1" customFormat="1" ht="56.25" spans="1:25">
      <c r="A310" s="9">
        <v>304</v>
      </c>
      <c r="B310" s="10" t="s">
        <v>76</v>
      </c>
      <c r="C310" s="10" t="s">
        <v>77</v>
      </c>
      <c r="D310" s="11" t="s">
        <v>78</v>
      </c>
      <c r="E310" s="10" t="s">
        <v>1586</v>
      </c>
      <c r="F310" s="10" t="s">
        <v>1663</v>
      </c>
      <c r="G310" s="10" t="s">
        <v>1664</v>
      </c>
      <c r="H310" s="10" t="s">
        <v>92</v>
      </c>
      <c r="I310" s="10" t="s">
        <v>1665</v>
      </c>
      <c r="J310" s="34">
        <v>45292</v>
      </c>
      <c r="K310" s="34">
        <v>45627</v>
      </c>
      <c r="L310" s="10" t="s">
        <v>1663</v>
      </c>
      <c r="M310" s="10" t="s">
        <v>1666</v>
      </c>
      <c r="N310" s="10">
        <f t="shared" si="6"/>
        <v>45</v>
      </c>
      <c r="O310" s="24">
        <v>45</v>
      </c>
      <c r="P310" s="10">
        <v>0</v>
      </c>
      <c r="Q310" s="10">
        <v>1</v>
      </c>
      <c r="R310" s="10">
        <v>36</v>
      </c>
      <c r="S310" s="10">
        <v>146</v>
      </c>
      <c r="T310" s="10">
        <v>1</v>
      </c>
      <c r="U310" s="10">
        <v>12</v>
      </c>
      <c r="V310" s="10">
        <v>48</v>
      </c>
      <c r="W310" s="10" t="s">
        <v>1667</v>
      </c>
      <c r="X310" s="10" t="s">
        <v>1610</v>
      </c>
      <c r="Y310" s="10"/>
    </row>
    <row r="311" s="1" customFormat="1" ht="56.25" spans="1:25">
      <c r="A311" s="9">
        <v>305</v>
      </c>
      <c r="B311" s="10" t="s">
        <v>76</v>
      </c>
      <c r="C311" s="10" t="s">
        <v>77</v>
      </c>
      <c r="D311" s="11" t="s">
        <v>78</v>
      </c>
      <c r="E311" s="10" t="s">
        <v>1586</v>
      </c>
      <c r="F311" s="10" t="s">
        <v>1663</v>
      </c>
      <c r="G311" s="10" t="s">
        <v>1668</v>
      </c>
      <c r="H311" s="10" t="s">
        <v>92</v>
      </c>
      <c r="I311" s="10" t="s">
        <v>1669</v>
      </c>
      <c r="J311" s="34">
        <v>45292</v>
      </c>
      <c r="K311" s="34">
        <v>45627</v>
      </c>
      <c r="L311" s="10" t="s">
        <v>1663</v>
      </c>
      <c r="M311" s="10" t="s">
        <v>1670</v>
      </c>
      <c r="N311" s="10">
        <f t="shared" si="6"/>
        <v>60</v>
      </c>
      <c r="O311" s="24">
        <v>60</v>
      </c>
      <c r="P311" s="10">
        <v>0</v>
      </c>
      <c r="Q311" s="10">
        <v>1</v>
      </c>
      <c r="R311" s="10">
        <v>417</v>
      </c>
      <c r="S311" s="10">
        <v>1585</v>
      </c>
      <c r="T311" s="10">
        <v>1</v>
      </c>
      <c r="U311" s="10">
        <v>90</v>
      </c>
      <c r="V311" s="10">
        <v>383</v>
      </c>
      <c r="W311" s="10" t="s">
        <v>1671</v>
      </c>
      <c r="X311" s="10" t="s">
        <v>1672</v>
      </c>
      <c r="Y311" s="10"/>
    </row>
    <row r="312" s="1" customFormat="1" ht="45" spans="1:25">
      <c r="A312" s="9">
        <v>306</v>
      </c>
      <c r="B312" s="9" t="s">
        <v>147</v>
      </c>
      <c r="C312" s="15" t="s">
        <v>418</v>
      </c>
      <c r="D312" s="15" t="s">
        <v>419</v>
      </c>
      <c r="E312" s="10" t="s">
        <v>1586</v>
      </c>
      <c r="F312" s="10" t="s">
        <v>1663</v>
      </c>
      <c r="G312" s="10" t="s">
        <v>1673</v>
      </c>
      <c r="H312" s="10" t="s">
        <v>92</v>
      </c>
      <c r="I312" s="10" t="s">
        <v>1674</v>
      </c>
      <c r="J312" s="34">
        <v>45292</v>
      </c>
      <c r="K312" s="34">
        <v>45627</v>
      </c>
      <c r="L312" s="10" t="s">
        <v>1663</v>
      </c>
      <c r="M312" s="10" t="s">
        <v>1675</v>
      </c>
      <c r="N312" s="10">
        <f t="shared" si="6"/>
        <v>35</v>
      </c>
      <c r="O312" s="24">
        <v>35</v>
      </c>
      <c r="P312" s="10">
        <v>0</v>
      </c>
      <c r="Q312" s="10">
        <v>1</v>
      </c>
      <c r="R312" s="10">
        <v>83</v>
      </c>
      <c r="S312" s="10">
        <v>302</v>
      </c>
      <c r="T312" s="10">
        <v>1</v>
      </c>
      <c r="U312" s="10">
        <v>15</v>
      </c>
      <c r="V312" s="10">
        <v>55</v>
      </c>
      <c r="W312" s="10" t="s">
        <v>1609</v>
      </c>
      <c r="X312" s="10" t="s">
        <v>1610</v>
      </c>
      <c r="Y312" s="10"/>
    </row>
    <row r="313" s="1" customFormat="1" ht="56.25" spans="1:25">
      <c r="A313" s="9">
        <v>307</v>
      </c>
      <c r="B313" s="10" t="s">
        <v>76</v>
      </c>
      <c r="C313" s="10" t="s">
        <v>77</v>
      </c>
      <c r="D313" s="10" t="s">
        <v>99</v>
      </c>
      <c r="E313" s="10" t="s">
        <v>1586</v>
      </c>
      <c r="F313" s="10" t="s">
        <v>1663</v>
      </c>
      <c r="G313" s="10" t="s">
        <v>1676</v>
      </c>
      <c r="H313" s="10" t="s">
        <v>92</v>
      </c>
      <c r="I313" s="10" t="s">
        <v>1677</v>
      </c>
      <c r="J313" s="34">
        <v>45292</v>
      </c>
      <c r="K313" s="34">
        <v>45627</v>
      </c>
      <c r="L313" s="10" t="s">
        <v>1663</v>
      </c>
      <c r="M313" s="10" t="s">
        <v>1678</v>
      </c>
      <c r="N313" s="10">
        <f t="shared" si="6"/>
        <v>60</v>
      </c>
      <c r="O313" s="24">
        <v>60</v>
      </c>
      <c r="P313" s="10">
        <v>0</v>
      </c>
      <c r="Q313" s="10">
        <v>1</v>
      </c>
      <c r="R313" s="10">
        <v>40</v>
      </c>
      <c r="S313" s="10">
        <v>134</v>
      </c>
      <c r="T313" s="10">
        <v>1</v>
      </c>
      <c r="U313" s="10">
        <v>6</v>
      </c>
      <c r="V313" s="10">
        <v>24</v>
      </c>
      <c r="W313" s="10" t="s">
        <v>1679</v>
      </c>
      <c r="X313" s="10" t="s">
        <v>1679</v>
      </c>
      <c r="Y313" s="10"/>
    </row>
    <row r="314" s="1" customFormat="1" ht="33.75" spans="1:25">
      <c r="A314" s="9">
        <v>308</v>
      </c>
      <c r="B314" s="9" t="s">
        <v>147</v>
      </c>
      <c r="C314" s="10" t="s">
        <v>148</v>
      </c>
      <c r="D314" s="9" t="s">
        <v>149</v>
      </c>
      <c r="E314" s="10" t="s">
        <v>1586</v>
      </c>
      <c r="F314" s="10" t="s">
        <v>1680</v>
      </c>
      <c r="G314" s="10" t="s">
        <v>1681</v>
      </c>
      <c r="H314" s="10" t="s">
        <v>1682</v>
      </c>
      <c r="I314" s="10" t="s">
        <v>1680</v>
      </c>
      <c r="J314" s="25">
        <v>45292</v>
      </c>
      <c r="K314" s="25">
        <v>45627</v>
      </c>
      <c r="L314" s="10" t="s">
        <v>1680</v>
      </c>
      <c r="M314" s="10" t="s">
        <v>1683</v>
      </c>
      <c r="N314" s="10">
        <f t="shared" si="6"/>
        <v>120</v>
      </c>
      <c r="O314" s="24">
        <v>120</v>
      </c>
      <c r="P314" s="10">
        <v>0</v>
      </c>
      <c r="Q314" s="10">
        <v>1</v>
      </c>
      <c r="R314" s="10">
        <v>220</v>
      </c>
      <c r="S314" s="10">
        <v>800</v>
      </c>
      <c r="T314" s="10">
        <v>1</v>
      </c>
      <c r="U314" s="10">
        <v>68</v>
      </c>
      <c r="V314" s="10">
        <v>291</v>
      </c>
      <c r="W314" s="10" t="s">
        <v>1684</v>
      </c>
      <c r="X314" s="10" t="s">
        <v>1685</v>
      </c>
      <c r="Y314" s="10"/>
    </row>
    <row r="315" s="1" customFormat="1" ht="56.25" spans="1:25">
      <c r="A315" s="9">
        <v>309</v>
      </c>
      <c r="B315" s="10" t="s">
        <v>76</v>
      </c>
      <c r="C315" s="10" t="s">
        <v>77</v>
      </c>
      <c r="D315" s="10" t="s">
        <v>130</v>
      </c>
      <c r="E315" s="10" t="s">
        <v>1586</v>
      </c>
      <c r="F315" s="10" t="s">
        <v>1686</v>
      </c>
      <c r="G315" s="10" t="s">
        <v>1687</v>
      </c>
      <c r="H315" s="10" t="s">
        <v>92</v>
      </c>
      <c r="I315" s="10" t="s">
        <v>1688</v>
      </c>
      <c r="J315" s="34">
        <v>45292</v>
      </c>
      <c r="K315" s="34">
        <v>45627</v>
      </c>
      <c r="L315" s="10" t="s">
        <v>1686</v>
      </c>
      <c r="M315" s="10" t="s">
        <v>1689</v>
      </c>
      <c r="N315" s="10">
        <f t="shared" si="6"/>
        <v>10</v>
      </c>
      <c r="O315" s="24">
        <v>10</v>
      </c>
      <c r="P315" s="10">
        <v>0</v>
      </c>
      <c r="Q315" s="10">
        <v>1</v>
      </c>
      <c r="R315" s="10">
        <v>150</v>
      </c>
      <c r="S315" s="10">
        <v>561</v>
      </c>
      <c r="T315" s="10">
        <v>1</v>
      </c>
      <c r="U315" s="10">
        <v>12</v>
      </c>
      <c r="V315" s="10">
        <v>40</v>
      </c>
      <c r="W315" s="10" t="s">
        <v>1690</v>
      </c>
      <c r="X315" s="10" t="s">
        <v>1691</v>
      </c>
      <c r="Y315" s="10"/>
    </row>
    <row r="316" s="1" customFormat="1" ht="78.75" spans="1:25">
      <c r="A316" s="9">
        <v>310</v>
      </c>
      <c r="B316" s="10" t="s">
        <v>76</v>
      </c>
      <c r="C316" s="10" t="s">
        <v>77</v>
      </c>
      <c r="D316" s="10" t="s">
        <v>89</v>
      </c>
      <c r="E316" s="10" t="s">
        <v>1586</v>
      </c>
      <c r="F316" s="10" t="s">
        <v>1686</v>
      </c>
      <c r="G316" s="10" t="s">
        <v>1692</v>
      </c>
      <c r="H316" s="10" t="s">
        <v>92</v>
      </c>
      <c r="I316" s="10" t="s">
        <v>1686</v>
      </c>
      <c r="J316" s="34">
        <v>45292</v>
      </c>
      <c r="K316" s="34">
        <v>45627</v>
      </c>
      <c r="L316" s="10" t="s">
        <v>1686</v>
      </c>
      <c r="M316" s="10" t="s">
        <v>1693</v>
      </c>
      <c r="N316" s="10">
        <f t="shared" si="6"/>
        <v>70</v>
      </c>
      <c r="O316" s="24">
        <v>70</v>
      </c>
      <c r="P316" s="10">
        <v>0</v>
      </c>
      <c r="Q316" s="10">
        <v>1</v>
      </c>
      <c r="R316" s="10">
        <v>429</v>
      </c>
      <c r="S316" s="10">
        <v>1671</v>
      </c>
      <c r="T316" s="10">
        <v>1</v>
      </c>
      <c r="U316" s="10">
        <v>57</v>
      </c>
      <c r="V316" s="10">
        <v>159</v>
      </c>
      <c r="W316" s="10" t="s">
        <v>1694</v>
      </c>
      <c r="X316" s="10" t="s">
        <v>1695</v>
      </c>
      <c r="Y316" s="10"/>
    </row>
    <row r="317" s="1" customFormat="1" ht="45" spans="1:25">
      <c r="A317" s="9">
        <v>311</v>
      </c>
      <c r="B317" s="10" t="s">
        <v>76</v>
      </c>
      <c r="C317" s="10" t="s">
        <v>77</v>
      </c>
      <c r="D317" s="10" t="s">
        <v>130</v>
      </c>
      <c r="E317" s="10" t="s">
        <v>1586</v>
      </c>
      <c r="F317" s="10" t="s">
        <v>1686</v>
      </c>
      <c r="G317" s="10" t="s">
        <v>1696</v>
      </c>
      <c r="H317" s="10" t="s">
        <v>92</v>
      </c>
      <c r="I317" s="10" t="s">
        <v>1686</v>
      </c>
      <c r="J317" s="34">
        <v>45292</v>
      </c>
      <c r="K317" s="34">
        <v>45627</v>
      </c>
      <c r="L317" s="10" t="s">
        <v>1686</v>
      </c>
      <c r="M317" s="10" t="s">
        <v>1697</v>
      </c>
      <c r="N317" s="10">
        <f t="shared" si="6"/>
        <v>40</v>
      </c>
      <c r="O317" s="24">
        <v>40</v>
      </c>
      <c r="P317" s="10">
        <v>0</v>
      </c>
      <c r="Q317" s="10">
        <v>1</v>
      </c>
      <c r="R317" s="10">
        <v>429</v>
      </c>
      <c r="S317" s="10">
        <v>671</v>
      </c>
      <c r="T317" s="10">
        <v>1</v>
      </c>
      <c r="U317" s="10">
        <v>57</v>
      </c>
      <c r="V317" s="10">
        <v>159</v>
      </c>
      <c r="W317" s="10" t="s">
        <v>1698</v>
      </c>
      <c r="X317" s="10" t="s">
        <v>1699</v>
      </c>
      <c r="Y317" s="10"/>
    </row>
    <row r="318" s="1" customFormat="1" ht="56.25" spans="1:25">
      <c r="A318" s="9">
        <v>312</v>
      </c>
      <c r="B318" s="9" t="s">
        <v>147</v>
      </c>
      <c r="C318" s="10" t="s">
        <v>148</v>
      </c>
      <c r="D318" s="9" t="s">
        <v>149</v>
      </c>
      <c r="E318" s="10" t="s">
        <v>1586</v>
      </c>
      <c r="F318" s="10" t="s">
        <v>1700</v>
      </c>
      <c r="G318" s="10" t="s">
        <v>1701</v>
      </c>
      <c r="H318" s="10" t="s">
        <v>92</v>
      </c>
      <c r="I318" s="10" t="s">
        <v>1700</v>
      </c>
      <c r="J318" s="25">
        <v>45292</v>
      </c>
      <c r="K318" s="25">
        <v>45627</v>
      </c>
      <c r="L318" s="10" t="s">
        <v>1700</v>
      </c>
      <c r="M318" s="10" t="s">
        <v>1702</v>
      </c>
      <c r="N318" s="10">
        <f t="shared" si="6"/>
        <v>60</v>
      </c>
      <c r="O318" s="24">
        <v>50</v>
      </c>
      <c r="P318" s="10">
        <v>10</v>
      </c>
      <c r="Q318" s="10">
        <v>1</v>
      </c>
      <c r="R318" s="10">
        <v>422</v>
      </c>
      <c r="S318" s="10">
        <v>1377</v>
      </c>
      <c r="T318" s="10">
        <v>1</v>
      </c>
      <c r="U318" s="10">
        <v>105</v>
      </c>
      <c r="V318" s="10">
        <v>395</v>
      </c>
      <c r="W318" s="10" t="s">
        <v>1703</v>
      </c>
      <c r="X318" s="10" t="s">
        <v>1704</v>
      </c>
      <c r="Y318" s="10"/>
    </row>
    <row r="319" s="1" customFormat="1" ht="78.75" spans="1:25">
      <c r="A319" s="9">
        <v>313</v>
      </c>
      <c r="B319" s="10" t="s">
        <v>76</v>
      </c>
      <c r="C319" s="10" t="s">
        <v>77</v>
      </c>
      <c r="D319" s="11" t="s">
        <v>78</v>
      </c>
      <c r="E319" s="10" t="s">
        <v>1586</v>
      </c>
      <c r="F319" s="10" t="s">
        <v>1700</v>
      </c>
      <c r="G319" s="10" t="s">
        <v>1705</v>
      </c>
      <c r="H319" s="10" t="s">
        <v>92</v>
      </c>
      <c r="I319" s="10" t="s">
        <v>1706</v>
      </c>
      <c r="J319" s="25">
        <v>45292</v>
      </c>
      <c r="K319" s="25">
        <v>45627</v>
      </c>
      <c r="L319" s="10" t="s">
        <v>1700</v>
      </c>
      <c r="M319" s="10" t="s">
        <v>1707</v>
      </c>
      <c r="N319" s="10">
        <f t="shared" si="6"/>
        <v>40</v>
      </c>
      <c r="O319" s="24">
        <v>36</v>
      </c>
      <c r="P319" s="10">
        <v>4</v>
      </c>
      <c r="Q319" s="10">
        <v>1</v>
      </c>
      <c r="R319" s="10">
        <v>150</v>
      </c>
      <c r="S319" s="10">
        <v>600</v>
      </c>
      <c r="T319" s="10">
        <v>1</v>
      </c>
      <c r="U319" s="10">
        <v>25</v>
      </c>
      <c r="V319" s="10">
        <v>98</v>
      </c>
      <c r="W319" s="10" t="s">
        <v>1708</v>
      </c>
      <c r="X319" s="10" t="s">
        <v>1709</v>
      </c>
      <c r="Y319" s="10"/>
    </row>
    <row r="320" s="1" customFormat="1" ht="45" spans="1:25">
      <c r="A320" s="9">
        <v>314</v>
      </c>
      <c r="B320" s="10" t="s">
        <v>76</v>
      </c>
      <c r="C320" s="10" t="s">
        <v>77</v>
      </c>
      <c r="D320" s="11" t="s">
        <v>78</v>
      </c>
      <c r="E320" s="10" t="s">
        <v>1586</v>
      </c>
      <c r="F320" s="10" t="s">
        <v>1710</v>
      </c>
      <c r="G320" s="10" t="s">
        <v>1711</v>
      </c>
      <c r="H320" s="10" t="s">
        <v>82</v>
      </c>
      <c r="I320" s="10" t="s">
        <v>1712</v>
      </c>
      <c r="J320" s="25">
        <v>45292</v>
      </c>
      <c r="K320" s="25">
        <v>45627</v>
      </c>
      <c r="L320" s="10" t="s">
        <v>1710</v>
      </c>
      <c r="M320" s="10" t="s">
        <v>1713</v>
      </c>
      <c r="N320" s="10">
        <f t="shared" si="6"/>
        <v>105</v>
      </c>
      <c r="O320" s="24">
        <v>100</v>
      </c>
      <c r="P320" s="10">
        <v>5</v>
      </c>
      <c r="Q320" s="10">
        <v>1</v>
      </c>
      <c r="R320" s="10">
        <v>428</v>
      </c>
      <c r="S320" s="10">
        <v>2025</v>
      </c>
      <c r="T320" s="10">
        <v>1</v>
      </c>
      <c r="U320" s="10">
        <v>585</v>
      </c>
      <c r="V320" s="10">
        <v>2387</v>
      </c>
      <c r="W320" s="10" t="s">
        <v>1714</v>
      </c>
      <c r="X320" s="10" t="s">
        <v>1715</v>
      </c>
      <c r="Y320" s="10"/>
    </row>
    <row r="321" s="1" customFormat="1" ht="45" spans="1:25">
      <c r="A321" s="9">
        <v>315</v>
      </c>
      <c r="B321" s="9" t="s">
        <v>147</v>
      </c>
      <c r="C321" s="15" t="s">
        <v>418</v>
      </c>
      <c r="D321" s="15" t="s">
        <v>419</v>
      </c>
      <c r="E321" s="10" t="s">
        <v>1586</v>
      </c>
      <c r="F321" s="10" t="s">
        <v>1710</v>
      </c>
      <c r="G321" s="10" t="s">
        <v>1716</v>
      </c>
      <c r="H321" s="10" t="s">
        <v>92</v>
      </c>
      <c r="I321" s="10" t="s">
        <v>1717</v>
      </c>
      <c r="J321" s="25">
        <v>45292</v>
      </c>
      <c r="K321" s="25">
        <v>45627</v>
      </c>
      <c r="L321" s="10" t="s">
        <v>1710</v>
      </c>
      <c r="M321" s="10" t="s">
        <v>1718</v>
      </c>
      <c r="N321" s="10">
        <f t="shared" si="6"/>
        <v>495</v>
      </c>
      <c r="O321" s="24">
        <v>490</v>
      </c>
      <c r="P321" s="10">
        <v>5</v>
      </c>
      <c r="Q321" s="10">
        <v>1</v>
      </c>
      <c r="R321" s="10">
        <v>1028</v>
      </c>
      <c r="S321" s="10">
        <v>4025</v>
      </c>
      <c r="T321" s="10">
        <v>1</v>
      </c>
      <c r="U321" s="10">
        <v>585</v>
      </c>
      <c r="V321" s="10">
        <v>2387</v>
      </c>
      <c r="W321" s="10" t="s">
        <v>1714</v>
      </c>
      <c r="X321" s="10" t="s">
        <v>1715</v>
      </c>
      <c r="Y321" s="10"/>
    </row>
    <row r="322" s="1" customFormat="1" ht="33.75" spans="1:25">
      <c r="A322" s="9">
        <v>316</v>
      </c>
      <c r="B322" s="9" t="s">
        <v>147</v>
      </c>
      <c r="C322" s="10" t="s">
        <v>148</v>
      </c>
      <c r="D322" s="9" t="s">
        <v>149</v>
      </c>
      <c r="E322" s="10" t="s">
        <v>1586</v>
      </c>
      <c r="F322" s="10" t="s">
        <v>1719</v>
      </c>
      <c r="G322" s="10" t="s">
        <v>1720</v>
      </c>
      <c r="H322" s="10" t="s">
        <v>92</v>
      </c>
      <c r="I322" s="10" t="s">
        <v>1719</v>
      </c>
      <c r="J322" s="25">
        <v>45352</v>
      </c>
      <c r="K322" s="25">
        <v>45536</v>
      </c>
      <c r="L322" s="10" t="s">
        <v>1719</v>
      </c>
      <c r="M322" s="10" t="s">
        <v>1721</v>
      </c>
      <c r="N322" s="10">
        <f t="shared" si="6"/>
        <v>80</v>
      </c>
      <c r="O322" s="24">
        <v>50</v>
      </c>
      <c r="P322" s="10">
        <v>30</v>
      </c>
      <c r="Q322" s="10">
        <v>3</v>
      </c>
      <c r="R322" s="10">
        <v>125</v>
      </c>
      <c r="S322" s="10">
        <v>426</v>
      </c>
      <c r="T322" s="10">
        <v>1</v>
      </c>
      <c r="U322" s="10">
        <v>142</v>
      </c>
      <c r="V322" s="10">
        <v>496</v>
      </c>
      <c r="W322" s="10" t="s">
        <v>1722</v>
      </c>
      <c r="X322" s="10" t="s">
        <v>1723</v>
      </c>
      <c r="Y322" s="10"/>
    </row>
    <row r="323" s="1" customFormat="1" ht="45" spans="1:25">
      <c r="A323" s="9">
        <v>317</v>
      </c>
      <c r="B323" s="10" t="s">
        <v>76</v>
      </c>
      <c r="C323" s="10" t="s">
        <v>77</v>
      </c>
      <c r="D323" s="11" t="s">
        <v>78</v>
      </c>
      <c r="E323" s="10" t="s">
        <v>1586</v>
      </c>
      <c r="F323" s="10" t="s">
        <v>1719</v>
      </c>
      <c r="G323" s="10" t="s">
        <v>1724</v>
      </c>
      <c r="H323" s="10" t="s">
        <v>92</v>
      </c>
      <c r="I323" s="10" t="s">
        <v>1719</v>
      </c>
      <c r="J323" s="25">
        <v>45352</v>
      </c>
      <c r="K323" s="25">
        <v>45413</v>
      </c>
      <c r="L323" s="10" t="s">
        <v>1719</v>
      </c>
      <c r="M323" s="10" t="s">
        <v>1725</v>
      </c>
      <c r="N323" s="10">
        <f t="shared" si="6"/>
        <v>21</v>
      </c>
      <c r="O323" s="24">
        <v>15</v>
      </c>
      <c r="P323" s="10">
        <v>6</v>
      </c>
      <c r="Q323" s="10">
        <v>1</v>
      </c>
      <c r="R323" s="10">
        <v>264</v>
      </c>
      <c r="S323" s="10">
        <v>945</v>
      </c>
      <c r="T323" s="10">
        <v>1</v>
      </c>
      <c r="U323" s="10">
        <v>46</v>
      </c>
      <c r="V323" s="10">
        <v>186</v>
      </c>
      <c r="W323" s="10" t="s">
        <v>1726</v>
      </c>
      <c r="X323" s="10" t="s">
        <v>1727</v>
      </c>
      <c r="Y323" s="10"/>
    </row>
    <row r="324" s="1" customFormat="1" ht="56.25" spans="1:25">
      <c r="A324" s="9">
        <v>318</v>
      </c>
      <c r="B324" s="10" t="s">
        <v>76</v>
      </c>
      <c r="C324" s="10" t="s">
        <v>77</v>
      </c>
      <c r="D324" s="11" t="s">
        <v>78</v>
      </c>
      <c r="E324" s="10" t="s">
        <v>1586</v>
      </c>
      <c r="F324" s="10" t="s">
        <v>1719</v>
      </c>
      <c r="G324" s="10" t="s">
        <v>1728</v>
      </c>
      <c r="H324" s="10" t="s">
        <v>92</v>
      </c>
      <c r="I324" s="10" t="s">
        <v>1719</v>
      </c>
      <c r="J324" s="25">
        <v>45352</v>
      </c>
      <c r="K324" s="25">
        <v>45444</v>
      </c>
      <c r="L324" s="10" t="s">
        <v>1719</v>
      </c>
      <c r="M324" s="10" t="s">
        <v>1729</v>
      </c>
      <c r="N324" s="10">
        <f t="shared" si="6"/>
        <v>48</v>
      </c>
      <c r="O324" s="24">
        <v>33</v>
      </c>
      <c r="P324" s="10">
        <v>15</v>
      </c>
      <c r="Q324" s="10">
        <v>3</v>
      </c>
      <c r="R324" s="10">
        <v>510</v>
      </c>
      <c r="S324" s="10">
        <v>2151</v>
      </c>
      <c r="T324" s="10">
        <v>1</v>
      </c>
      <c r="U324" s="10">
        <v>142</v>
      </c>
      <c r="V324" s="10">
        <v>496</v>
      </c>
      <c r="W324" s="10" t="s">
        <v>1730</v>
      </c>
      <c r="X324" s="10" t="s">
        <v>1731</v>
      </c>
      <c r="Y324" s="10"/>
    </row>
    <row r="325" s="1" customFormat="1" ht="45" spans="1:25">
      <c r="A325" s="9">
        <v>319</v>
      </c>
      <c r="B325" s="10" t="s">
        <v>76</v>
      </c>
      <c r="C325" s="10" t="s">
        <v>77</v>
      </c>
      <c r="D325" s="11" t="s">
        <v>78</v>
      </c>
      <c r="E325" s="10" t="s">
        <v>1586</v>
      </c>
      <c r="F325" s="10" t="s">
        <v>1719</v>
      </c>
      <c r="G325" s="10" t="s">
        <v>1732</v>
      </c>
      <c r="H325" s="10" t="s">
        <v>265</v>
      </c>
      <c r="I325" s="10" t="s">
        <v>1719</v>
      </c>
      <c r="J325" s="25">
        <v>45352</v>
      </c>
      <c r="K325" s="25">
        <v>45444</v>
      </c>
      <c r="L325" s="10" t="s">
        <v>1719</v>
      </c>
      <c r="M325" s="10" t="s">
        <v>1733</v>
      </c>
      <c r="N325" s="10">
        <f t="shared" si="6"/>
        <v>15</v>
      </c>
      <c r="O325" s="24">
        <v>10</v>
      </c>
      <c r="P325" s="10">
        <v>5</v>
      </c>
      <c r="Q325" s="10">
        <v>3</v>
      </c>
      <c r="R325" s="10">
        <v>510</v>
      </c>
      <c r="S325" s="10">
        <v>2151</v>
      </c>
      <c r="T325" s="10">
        <v>3</v>
      </c>
      <c r="U325" s="10">
        <v>142</v>
      </c>
      <c r="V325" s="10">
        <v>496</v>
      </c>
      <c r="W325" s="10" t="s">
        <v>1734</v>
      </c>
      <c r="X325" s="10" t="s">
        <v>1731</v>
      </c>
      <c r="Y325" s="10"/>
    </row>
    <row r="326" s="1" customFormat="1" ht="45" spans="1:25">
      <c r="A326" s="9">
        <v>320</v>
      </c>
      <c r="B326" s="10" t="s">
        <v>76</v>
      </c>
      <c r="C326" s="10" t="s">
        <v>77</v>
      </c>
      <c r="D326" s="11" t="s">
        <v>78</v>
      </c>
      <c r="E326" s="10" t="s">
        <v>1586</v>
      </c>
      <c r="F326" s="10" t="s">
        <v>1735</v>
      </c>
      <c r="G326" s="10" t="s">
        <v>1736</v>
      </c>
      <c r="H326" s="10" t="s">
        <v>396</v>
      </c>
      <c r="I326" s="10" t="s">
        <v>1735</v>
      </c>
      <c r="J326" s="25">
        <v>45292</v>
      </c>
      <c r="K326" s="25">
        <v>45627</v>
      </c>
      <c r="L326" s="10" t="s">
        <v>1735</v>
      </c>
      <c r="M326" s="10" t="s">
        <v>1737</v>
      </c>
      <c r="N326" s="10">
        <f t="shared" si="6"/>
        <v>120</v>
      </c>
      <c r="O326" s="24">
        <v>120</v>
      </c>
      <c r="P326" s="10">
        <v>0</v>
      </c>
      <c r="Q326" s="10">
        <v>1</v>
      </c>
      <c r="R326" s="10">
        <v>303</v>
      </c>
      <c r="S326" s="10">
        <v>986</v>
      </c>
      <c r="T326" s="10">
        <v>1</v>
      </c>
      <c r="U326" s="10">
        <v>101</v>
      </c>
      <c r="V326" s="10">
        <v>381</v>
      </c>
      <c r="W326" s="10" t="s">
        <v>1738</v>
      </c>
      <c r="X326" s="10" t="s">
        <v>1739</v>
      </c>
      <c r="Y326" s="10"/>
    </row>
    <row r="327" s="1" customFormat="1" ht="45" spans="1:25">
      <c r="A327" s="9">
        <v>321</v>
      </c>
      <c r="B327" s="10" t="s">
        <v>76</v>
      </c>
      <c r="C327" s="10" t="s">
        <v>77</v>
      </c>
      <c r="D327" s="10" t="s">
        <v>130</v>
      </c>
      <c r="E327" s="10" t="s">
        <v>1586</v>
      </c>
      <c r="F327" s="10" t="s">
        <v>1735</v>
      </c>
      <c r="G327" s="10" t="s">
        <v>1740</v>
      </c>
      <c r="H327" s="10" t="s">
        <v>92</v>
      </c>
      <c r="I327" s="10" t="s">
        <v>1735</v>
      </c>
      <c r="J327" s="25">
        <v>45292</v>
      </c>
      <c r="K327" s="25">
        <v>45627</v>
      </c>
      <c r="L327" s="10" t="s">
        <v>1735</v>
      </c>
      <c r="M327" s="10" t="s">
        <v>1741</v>
      </c>
      <c r="N327" s="10">
        <f t="shared" si="6"/>
        <v>80</v>
      </c>
      <c r="O327" s="24">
        <v>80</v>
      </c>
      <c r="P327" s="10">
        <v>0</v>
      </c>
      <c r="Q327" s="10">
        <v>1</v>
      </c>
      <c r="R327" s="10">
        <v>303</v>
      </c>
      <c r="S327" s="10">
        <v>986</v>
      </c>
      <c r="T327" s="10">
        <v>1</v>
      </c>
      <c r="U327" s="10">
        <v>101</v>
      </c>
      <c r="V327" s="10">
        <v>381</v>
      </c>
      <c r="W327" s="10" t="s">
        <v>1742</v>
      </c>
      <c r="X327" s="10" t="s">
        <v>1743</v>
      </c>
      <c r="Y327" s="10"/>
    </row>
    <row r="328" s="1" customFormat="1" ht="45" spans="1:25">
      <c r="A328" s="9">
        <v>322</v>
      </c>
      <c r="B328" s="10" t="s">
        <v>76</v>
      </c>
      <c r="C328" s="10" t="s">
        <v>77</v>
      </c>
      <c r="D328" s="11" t="s">
        <v>78</v>
      </c>
      <c r="E328" s="10" t="s">
        <v>1586</v>
      </c>
      <c r="F328" s="10" t="s">
        <v>1735</v>
      </c>
      <c r="G328" s="10" t="s">
        <v>1744</v>
      </c>
      <c r="H328" s="10" t="s">
        <v>92</v>
      </c>
      <c r="I328" s="10" t="s">
        <v>1735</v>
      </c>
      <c r="J328" s="25">
        <v>45292</v>
      </c>
      <c r="K328" s="25">
        <v>45627</v>
      </c>
      <c r="L328" s="10" t="s">
        <v>1735</v>
      </c>
      <c r="M328" s="10" t="s">
        <v>1745</v>
      </c>
      <c r="N328" s="10">
        <f t="shared" si="6"/>
        <v>90</v>
      </c>
      <c r="O328" s="24">
        <v>90</v>
      </c>
      <c r="P328" s="10">
        <v>0</v>
      </c>
      <c r="Q328" s="10">
        <v>1</v>
      </c>
      <c r="R328" s="10">
        <v>303</v>
      </c>
      <c r="S328" s="10">
        <v>986</v>
      </c>
      <c r="T328" s="10">
        <v>1</v>
      </c>
      <c r="U328" s="10">
        <v>101</v>
      </c>
      <c r="V328" s="10">
        <v>381</v>
      </c>
      <c r="W328" s="10" t="s">
        <v>1746</v>
      </c>
      <c r="X328" s="10" t="s">
        <v>1739</v>
      </c>
      <c r="Y328" s="10"/>
    </row>
    <row r="329" s="1" customFormat="1" ht="45" spans="1:25">
      <c r="A329" s="9">
        <v>323</v>
      </c>
      <c r="B329" s="10" t="s">
        <v>76</v>
      </c>
      <c r="C329" s="10" t="s">
        <v>77</v>
      </c>
      <c r="D329" s="11" t="s">
        <v>78</v>
      </c>
      <c r="E329" s="10" t="s">
        <v>1747</v>
      </c>
      <c r="F329" s="10" t="s">
        <v>1748</v>
      </c>
      <c r="G329" s="10" t="s">
        <v>1749</v>
      </c>
      <c r="H329" s="10" t="s">
        <v>92</v>
      </c>
      <c r="I329" s="10" t="s">
        <v>1750</v>
      </c>
      <c r="J329" s="25">
        <v>45566</v>
      </c>
      <c r="K329" s="25">
        <v>45597</v>
      </c>
      <c r="L329" s="10" t="s">
        <v>1751</v>
      </c>
      <c r="M329" s="10" t="s">
        <v>1752</v>
      </c>
      <c r="N329" s="10">
        <f t="shared" ref="N329:N392" si="7">O329+P329</f>
        <v>18</v>
      </c>
      <c r="O329" s="24">
        <v>18</v>
      </c>
      <c r="P329" s="10">
        <v>0</v>
      </c>
      <c r="Q329" s="10">
        <v>1</v>
      </c>
      <c r="R329" s="10">
        <v>38</v>
      </c>
      <c r="S329" s="10">
        <v>160</v>
      </c>
      <c r="T329" s="10">
        <v>0</v>
      </c>
      <c r="U329" s="10">
        <v>11</v>
      </c>
      <c r="V329" s="10">
        <v>38</v>
      </c>
      <c r="W329" s="10" t="s">
        <v>1753</v>
      </c>
      <c r="X329" s="15" t="s">
        <v>1754</v>
      </c>
      <c r="Y329" s="10"/>
    </row>
    <row r="330" s="1" customFormat="1" ht="56.25" spans="1:25">
      <c r="A330" s="9">
        <v>324</v>
      </c>
      <c r="B330" s="10" t="s">
        <v>76</v>
      </c>
      <c r="C330" s="10" t="s">
        <v>77</v>
      </c>
      <c r="D330" s="10" t="s">
        <v>89</v>
      </c>
      <c r="E330" s="10" t="s">
        <v>1747</v>
      </c>
      <c r="F330" s="10" t="s">
        <v>1755</v>
      </c>
      <c r="G330" s="10" t="s">
        <v>1756</v>
      </c>
      <c r="H330" s="10" t="s">
        <v>92</v>
      </c>
      <c r="I330" s="10" t="s">
        <v>1757</v>
      </c>
      <c r="J330" s="25">
        <v>45352</v>
      </c>
      <c r="K330" s="25">
        <v>45627</v>
      </c>
      <c r="L330" s="10" t="s">
        <v>1758</v>
      </c>
      <c r="M330" s="10" t="s">
        <v>1759</v>
      </c>
      <c r="N330" s="10">
        <f t="shared" si="7"/>
        <v>30</v>
      </c>
      <c r="O330" s="24">
        <v>30</v>
      </c>
      <c r="P330" s="10">
        <v>0</v>
      </c>
      <c r="Q330" s="10">
        <v>1</v>
      </c>
      <c r="R330" s="10">
        <v>430</v>
      </c>
      <c r="S330" s="10">
        <v>2200</v>
      </c>
      <c r="T330" s="10">
        <v>0</v>
      </c>
      <c r="U330" s="10">
        <v>50</v>
      </c>
      <c r="V330" s="10">
        <v>180</v>
      </c>
      <c r="W330" s="10" t="s">
        <v>1760</v>
      </c>
      <c r="X330" s="10" t="s">
        <v>1761</v>
      </c>
      <c r="Y330" s="10"/>
    </row>
    <row r="331" s="1" customFormat="1" ht="56.25" spans="1:25">
      <c r="A331" s="9">
        <v>325</v>
      </c>
      <c r="B331" s="10" t="s">
        <v>76</v>
      </c>
      <c r="C331" s="10" t="s">
        <v>77</v>
      </c>
      <c r="D331" s="10" t="s">
        <v>89</v>
      </c>
      <c r="E331" s="10" t="s">
        <v>1747</v>
      </c>
      <c r="F331" s="10" t="s">
        <v>1762</v>
      </c>
      <c r="G331" s="10" t="s">
        <v>1763</v>
      </c>
      <c r="H331" s="10" t="s">
        <v>92</v>
      </c>
      <c r="I331" s="10" t="s">
        <v>1762</v>
      </c>
      <c r="J331" s="25">
        <v>45352</v>
      </c>
      <c r="K331" s="25">
        <v>45627</v>
      </c>
      <c r="L331" s="10" t="s">
        <v>1764</v>
      </c>
      <c r="M331" s="10" t="s">
        <v>1765</v>
      </c>
      <c r="N331" s="10">
        <f t="shared" si="7"/>
        <v>28</v>
      </c>
      <c r="O331" s="24">
        <v>28</v>
      </c>
      <c r="P331" s="10">
        <v>0</v>
      </c>
      <c r="Q331" s="10">
        <v>1</v>
      </c>
      <c r="R331" s="10">
        <v>223</v>
      </c>
      <c r="S331" s="10">
        <v>1028</v>
      </c>
      <c r="T331" s="10">
        <v>0</v>
      </c>
      <c r="U331" s="10">
        <v>38</v>
      </c>
      <c r="V331" s="10">
        <v>145</v>
      </c>
      <c r="W331" s="10" t="s">
        <v>1766</v>
      </c>
      <c r="X331" s="10" t="s">
        <v>1767</v>
      </c>
      <c r="Y331" s="10"/>
    </row>
    <row r="332" s="1" customFormat="1" ht="56.25" spans="1:25">
      <c r="A332" s="9">
        <v>326</v>
      </c>
      <c r="B332" s="10" t="s">
        <v>76</v>
      </c>
      <c r="C332" s="10" t="s">
        <v>77</v>
      </c>
      <c r="D332" s="10" t="s">
        <v>89</v>
      </c>
      <c r="E332" s="10" t="s">
        <v>1747</v>
      </c>
      <c r="F332" s="10" t="s">
        <v>1768</v>
      </c>
      <c r="G332" s="10" t="s">
        <v>1769</v>
      </c>
      <c r="H332" s="10" t="s">
        <v>92</v>
      </c>
      <c r="I332" s="10" t="s">
        <v>1768</v>
      </c>
      <c r="J332" s="25">
        <v>45413</v>
      </c>
      <c r="K332" s="25">
        <v>45536</v>
      </c>
      <c r="L332" s="10" t="s">
        <v>1770</v>
      </c>
      <c r="M332" s="10" t="s">
        <v>1771</v>
      </c>
      <c r="N332" s="10">
        <f t="shared" si="7"/>
        <v>37</v>
      </c>
      <c r="O332" s="24">
        <v>37</v>
      </c>
      <c r="P332" s="10">
        <v>0</v>
      </c>
      <c r="Q332" s="10">
        <v>1</v>
      </c>
      <c r="R332" s="10">
        <v>63</v>
      </c>
      <c r="S332" s="10">
        <v>252</v>
      </c>
      <c r="T332" s="10">
        <v>0</v>
      </c>
      <c r="U332" s="10">
        <v>13</v>
      </c>
      <c r="V332" s="10">
        <v>41</v>
      </c>
      <c r="W332" s="10" t="s">
        <v>1772</v>
      </c>
      <c r="X332" s="10" t="s">
        <v>1773</v>
      </c>
      <c r="Y332" s="10"/>
    </row>
    <row r="333" s="1" customFormat="1" ht="45" spans="1:25">
      <c r="A333" s="9">
        <v>327</v>
      </c>
      <c r="B333" s="10" t="s">
        <v>76</v>
      </c>
      <c r="C333" s="10" t="s">
        <v>77</v>
      </c>
      <c r="D333" s="11" t="s">
        <v>78</v>
      </c>
      <c r="E333" s="10" t="s">
        <v>1747</v>
      </c>
      <c r="F333" s="10" t="s">
        <v>1774</v>
      </c>
      <c r="G333" s="10" t="s">
        <v>1775</v>
      </c>
      <c r="H333" s="10" t="s">
        <v>92</v>
      </c>
      <c r="I333" s="10" t="s">
        <v>1774</v>
      </c>
      <c r="J333" s="25">
        <v>45352</v>
      </c>
      <c r="K333" s="25">
        <v>45627</v>
      </c>
      <c r="L333" s="10" t="s">
        <v>1776</v>
      </c>
      <c r="M333" s="10" t="s">
        <v>1777</v>
      </c>
      <c r="N333" s="10">
        <f t="shared" si="7"/>
        <v>40</v>
      </c>
      <c r="O333" s="24">
        <v>40</v>
      </c>
      <c r="P333" s="10">
        <v>0</v>
      </c>
      <c r="Q333" s="10">
        <v>1</v>
      </c>
      <c r="R333" s="10">
        <v>625</v>
      </c>
      <c r="S333" s="10">
        <v>5570</v>
      </c>
      <c r="T333" s="10">
        <v>1</v>
      </c>
      <c r="U333" s="10">
        <v>72</v>
      </c>
      <c r="V333" s="10">
        <v>647</v>
      </c>
      <c r="W333" s="10" t="s">
        <v>1778</v>
      </c>
      <c r="X333" s="15" t="s">
        <v>1754</v>
      </c>
      <c r="Y333" s="10"/>
    </row>
    <row r="334" s="1" customFormat="1" ht="67.5" spans="1:25">
      <c r="A334" s="9">
        <v>328</v>
      </c>
      <c r="B334" s="9" t="s">
        <v>147</v>
      </c>
      <c r="C334" s="9" t="s">
        <v>883</v>
      </c>
      <c r="D334" s="18" t="s">
        <v>884</v>
      </c>
      <c r="E334" s="10" t="s">
        <v>1779</v>
      </c>
      <c r="F334" s="10" t="s">
        <v>1780</v>
      </c>
      <c r="G334" s="10" t="s">
        <v>1781</v>
      </c>
      <c r="H334" s="10" t="s">
        <v>92</v>
      </c>
      <c r="I334" s="10" t="s">
        <v>1780</v>
      </c>
      <c r="J334" s="25">
        <v>45352</v>
      </c>
      <c r="K334" s="25">
        <v>45627</v>
      </c>
      <c r="L334" s="10" t="s">
        <v>1782</v>
      </c>
      <c r="M334" s="10" t="s">
        <v>1783</v>
      </c>
      <c r="N334" s="10">
        <f t="shared" si="7"/>
        <v>50</v>
      </c>
      <c r="O334" s="24">
        <v>50</v>
      </c>
      <c r="P334" s="10">
        <v>0</v>
      </c>
      <c r="Q334" s="10">
        <v>1</v>
      </c>
      <c r="R334" s="10">
        <v>458</v>
      </c>
      <c r="S334" s="10">
        <v>1718</v>
      </c>
      <c r="T334" s="10">
        <v>0</v>
      </c>
      <c r="U334" s="10">
        <v>63</v>
      </c>
      <c r="V334" s="10">
        <v>240</v>
      </c>
      <c r="W334" s="10" t="s">
        <v>1784</v>
      </c>
      <c r="X334" s="10" t="s">
        <v>1785</v>
      </c>
      <c r="Y334" s="10"/>
    </row>
    <row r="335" s="1" customFormat="1" ht="67.5" spans="1:25">
      <c r="A335" s="9">
        <v>329</v>
      </c>
      <c r="B335" s="9" t="s">
        <v>147</v>
      </c>
      <c r="C335" s="10" t="s">
        <v>148</v>
      </c>
      <c r="D335" s="9" t="s">
        <v>149</v>
      </c>
      <c r="E335" s="10" t="s">
        <v>1747</v>
      </c>
      <c r="F335" s="10" t="s">
        <v>1786</v>
      </c>
      <c r="G335" s="10" t="s">
        <v>1787</v>
      </c>
      <c r="H335" s="10" t="s">
        <v>92</v>
      </c>
      <c r="I335" s="10" t="s">
        <v>1786</v>
      </c>
      <c r="J335" s="25">
        <v>45352</v>
      </c>
      <c r="K335" s="25">
        <v>45627</v>
      </c>
      <c r="L335" s="10" t="s">
        <v>1788</v>
      </c>
      <c r="M335" s="10" t="s">
        <v>1789</v>
      </c>
      <c r="N335" s="10">
        <f t="shared" si="7"/>
        <v>38</v>
      </c>
      <c r="O335" s="24">
        <v>38</v>
      </c>
      <c r="P335" s="10">
        <v>0</v>
      </c>
      <c r="Q335" s="10">
        <v>1</v>
      </c>
      <c r="R335" s="10">
        <v>460</v>
      </c>
      <c r="S335" s="10">
        <v>1760</v>
      </c>
      <c r="T335" s="10">
        <v>0</v>
      </c>
      <c r="U335" s="10">
        <v>70</v>
      </c>
      <c r="V335" s="10">
        <v>267</v>
      </c>
      <c r="W335" s="10" t="s">
        <v>1790</v>
      </c>
      <c r="X335" s="10" t="s">
        <v>1785</v>
      </c>
      <c r="Y335" s="10"/>
    </row>
    <row r="336" s="1" customFormat="1" ht="56.25" spans="1:25">
      <c r="A336" s="9">
        <v>330</v>
      </c>
      <c r="B336" s="9" t="s">
        <v>147</v>
      </c>
      <c r="C336" s="15" t="s">
        <v>418</v>
      </c>
      <c r="D336" s="15" t="s">
        <v>419</v>
      </c>
      <c r="E336" s="16" t="s">
        <v>1747</v>
      </c>
      <c r="F336" s="16" t="s">
        <v>1791</v>
      </c>
      <c r="G336" s="16" t="s">
        <v>1792</v>
      </c>
      <c r="H336" s="16" t="s">
        <v>92</v>
      </c>
      <c r="I336" s="12" t="s">
        <v>1791</v>
      </c>
      <c r="J336" s="25">
        <v>45352</v>
      </c>
      <c r="K336" s="25">
        <v>45627</v>
      </c>
      <c r="L336" s="12" t="s">
        <v>1793</v>
      </c>
      <c r="M336" s="12" t="s">
        <v>1794</v>
      </c>
      <c r="N336" s="10">
        <f t="shared" si="7"/>
        <v>28</v>
      </c>
      <c r="O336" s="36">
        <v>28</v>
      </c>
      <c r="P336" s="10">
        <v>0</v>
      </c>
      <c r="Q336" s="12">
        <v>1</v>
      </c>
      <c r="R336" s="12">
        <v>185</v>
      </c>
      <c r="S336" s="12">
        <v>762</v>
      </c>
      <c r="T336" s="12">
        <v>0</v>
      </c>
      <c r="U336" s="12">
        <v>23</v>
      </c>
      <c r="V336" s="12">
        <v>99</v>
      </c>
      <c r="W336" s="16" t="s">
        <v>1795</v>
      </c>
      <c r="X336" s="16" t="s">
        <v>1796</v>
      </c>
      <c r="Y336" s="10"/>
    </row>
    <row r="337" s="1" customFormat="1" ht="45" spans="1:25">
      <c r="A337" s="9">
        <v>331</v>
      </c>
      <c r="B337" s="9" t="s">
        <v>147</v>
      </c>
      <c r="C337" s="15" t="s">
        <v>418</v>
      </c>
      <c r="D337" s="15" t="s">
        <v>419</v>
      </c>
      <c r="E337" s="16" t="s">
        <v>1747</v>
      </c>
      <c r="F337" s="16" t="s">
        <v>1797</v>
      </c>
      <c r="G337" s="16" t="s">
        <v>1798</v>
      </c>
      <c r="H337" s="16" t="s">
        <v>92</v>
      </c>
      <c r="I337" s="16" t="s">
        <v>1797</v>
      </c>
      <c r="J337" s="16" t="s">
        <v>102</v>
      </c>
      <c r="K337" s="16" t="s">
        <v>84</v>
      </c>
      <c r="L337" s="16" t="s">
        <v>1799</v>
      </c>
      <c r="M337" s="16" t="s">
        <v>1800</v>
      </c>
      <c r="N337" s="10">
        <f t="shared" si="7"/>
        <v>50</v>
      </c>
      <c r="O337" s="38">
        <v>50</v>
      </c>
      <c r="P337" s="16">
        <v>0</v>
      </c>
      <c r="Q337" s="16">
        <v>1</v>
      </c>
      <c r="R337" s="16">
        <v>508</v>
      </c>
      <c r="S337" s="16">
        <v>1985</v>
      </c>
      <c r="T337" s="16">
        <v>1</v>
      </c>
      <c r="U337" s="16">
        <v>90</v>
      </c>
      <c r="V337" s="16">
        <v>326</v>
      </c>
      <c r="W337" s="16" t="s">
        <v>1801</v>
      </c>
      <c r="X337" s="16" t="s">
        <v>1802</v>
      </c>
      <c r="Y337" s="10"/>
    </row>
    <row r="338" s="1" customFormat="1" ht="56.25" spans="1:25">
      <c r="A338" s="9">
        <v>332</v>
      </c>
      <c r="B338" s="10" t="s">
        <v>76</v>
      </c>
      <c r="C338" s="10" t="s">
        <v>77</v>
      </c>
      <c r="D338" s="10" t="s">
        <v>130</v>
      </c>
      <c r="E338" s="16" t="s">
        <v>1747</v>
      </c>
      <c r="F338" s="30" t="s">
        <v>1803</v>
      </c>
      <c r="G338" s="30" t="s">
        <v>1804</v>
      </c>
      <c r="H338" s="30" t="s">
        <v>92</v>
      </c>
      <c r="I338" s="30" t="s">
        <v>1805</v>
      </c>
      <c r="J338" s="25">
        <v>45352</v>
      </c>
      <c r="K338" s="25">
        <v>45627</v>
      </c>
      <c r="L338" s="16" t="s">
        <v>1806</v>
      </c>
      <c r="M338" s="30" t="s">
        <v>1807</v>
      </c>
      <c r="N338" s="10">
        <f t="shared" si="7"/>
        <v>10</v>
      </c>
      <c r="O338" s="29">
        <v>10</v>
      </c>
      <c r="P338" s="30">
        <v>0</v>
      </c>
      <c r="Q338" s="30">
        <v>1</v>
      </c>
      <c r="R338" s="30">
        <v>82</v>
      </c>
      <c r="S338" s="30">
        <v>413</v>
      </c>
      <c r="T338" s="30">
        <v>0</v>
      </c>
      <c r="U338" s="30">
        <v>13</v>
      </c>
      <c r="V338" s="30">
        <v>65</v>
      </c>
      <c r="W338" s="30" t="s">
        <v>1808</v>
      </c>
      <c r="X338" s="30" t="s">
        <v>1809</v>
      </c>
      <c r="Y338" s="10"/>
    </row>
    <row r="339" s="1" customFormat="1" ht="45" spans="1:25">
      <c r="A339" s="9">
        <v>333</v>
      </c>
      <c r="B339" s="9" t="s">
        <v>147</v>
      </c>
      <c r="C339" s="15" t="s">
        <v>418</v>
      </c>
      <c r="D339" s="15" t="s">
        <v>419</v>
      </c>
      <c r="E339" s="10" t="s">
        <v>1747</v>
      </c>
      <c r="F339" s="10" t="s">
        <v>1810</v>
      </c>
      <c r="G339" s="10" t="s">
        <v>1811</v>
      </c>
      <c r="H339" s="10" t="s">
        <v>1812</v>
      </c>
      <c r="I339" s="10" t="s">
        <v>1813</v>
      </c>
      <c r="J339" s="25">
        <v>45261</v>
      </c>
      <c r="K339" s="25">
        <v>45627</v>
      </c>
      <c r="L339" s="10" t="s">
        <v>1814</v>
      </c>
      <c r="M339" s="10" t="s">
        <v>1815</v>
      </c>
      <c r="N339" s="10">
        <f t="shared" si="7"/>
        <v>10</v>
      </c>
      <c r="O339" s="24">
        <v>10</v>
      </c>
      <c r="P339" s="10">
        <v>0</v>
      </c>
      <c r="Q339" s="10">
        <v>1</v>
      </c>
      <c r="R339" s="10">
        <v>30</v>
      </c>
      <c r="S339" s="10">
        <v>130</v>
      </c>
      <c r="T339" s="10">
        <v>1</v>
      </c>
      <c r="U339" s="10">
        <v>6</v>
      </c>
      <c r="V339" s="10">
        <v>20</v>
      </c>
      <c r="W339" s="10" t="s">
        <v>1816</v>
      </c>
      <c r="X339" s="10" t="s">
        <v>1754</v>
      </c>
      <c r="Y339" s="10"/>
    </row>
    <row r="340" s="1" customFormat="1" ht="56.25" spans="1:25">
      <c r="A340" s="9">
        <v>334</v>
      </c>
      <c r="B340" s="10" t="s">
        <v>76</v>
      </c>
      <c r="C340" s="10" t="s">
        <v>77</v>
      </c>
      <c r="D340" s="10" t="s">
        <v>89</v>
      </c>
      <c r="E340" s="10" t="s">
        <v>1747</v>
      </c>
      <c r="F340" s="10" t="s">
        <v>1817</v>
      </c>
      <c r="G340" s="10" t="s">
        <v>1818</v>
      </c>
      <c r="H340" s="10" t="s">
        <v>181</v>
      </c>
      <c r="I340" s="10" t="s">
        <v>1817</v>
      </c>
      <c r="J340" s="25">
        <v>45352</v>
      </c>
      <c r="K340" s="25">
        <v>45627</v>
      </c>
      <c r="L340" s="10" t="s">
        <v>1817</v>
      </c>
      <c r="M340" s="10" t="s">
        <v>1819</v>
      </c>
      <c r="N340" s="10">
        <f t="shared" si="7"/>
        <v>20</v>
      </c>
      <c r="O340" s="24">
        <v>20</v>
      </c>
      <c r="P340" s="10">
        <v>0</v>
      </c>
      <c r="Q340" s="10">
        <v>1</v>
      </c>
      <c r="R340" s="10">
        <v>510</v>
      </c>
      <c r="S340" s="10">
        <v>1993</v>
      </c>
      <c r="T340" s="10">
        <v>0</v>
      </c>
      <c r="U340" s="10">
        <v>89</v>
      </c>
      <c r="V340" s="10">
        <v>310</v>
      </c>
      <c r="W340" s="10" t="s">
        <v>1820</v>
      </c>
      <c r="X340" s="10" t="s">
        <v>1821</v>
      </c>
      <c r="Y340" s="10"/>
    </row>
    <row r="341" s="1" customFormat="1" ht="56.25" spans="1:25">
      <c r="A341" s="9">
        <v>335</v>
      </c>
      <c r="B341" s="10" t="s">
        <v>76</v>
      </c>
      <c r="C341" s="10" t="s">
        <v>77</v>
      </c>
      <c r="D341" s="11" t="s">
        <v>78</v>
      </c>
      <c r="E341" s="10" t="s">
        <v>1747</v>
      </c>
      <c r="F341" s="10" t="s">
        <v>1822</v>
      </c>
      <c r="G341" s="10" t="s">
        <v>1823</v>
      </c>
      <c r="H341" s="10" t="s">
        <v>92</v>
      </c>
      <c r="I341" s="10" t="s">
        <v>1822</v>
      </c>
      <c r="J341" s="25">
        <v>45413</v>
      </c>
      <c r="K341" s="25">
        <v>45504</v>
      </c>
      <c r="L341" s="10" t="s">
        <v>1824</v>
      </c>
      <c r="M341" s="10" t="s">
        <v>1825</v>
      </c>
      <c r="N341" s="10">
        <f t="shared" si="7"/>
        <v>70</v>
      </c>
      <c r="O341" s="24">
        <v>40</v>
      </c>
      <c r="P341" s="10">
        <v>30</v>
      </c>
      <c r="Q341" s="10">
        <v>1</v>
      </c>
      <c r="R341" s="10">
        <v>490</v>
      </c>
      <c r="S341" s="10">
        <v>1723</v>
      </c>
      <c r="T341" s="10">
        <v>1</v>
      </c>
      <c r="U341" s="10">
        <v>77</v>
      </c>
      <c r="V341" s="10">
        <v>254</v>
      </c>
      <c r="W341" s="10" t="s">
        <v>1826</v>
      </c>
      <c r="X341" s="10" t="s">
        <v>1827</v>
      </c>
      <c r="Y341" s="10"/>
    </row>
    <row r="342" s="1" customFormat="1" ht="101.25" spans="1:25">
      <c r="A342" s="9">
        <v>336</v>
      </c>
      <c r="B342" s="9" t="s">
        <v>147</v>
      </c>
      <c r="C342" s="15" t="s">
        <v>418</v>
      </c>
      <c r="D342" s="15" t="s">
        <v>419</v>
      </c>
      <c r="E342" s="106" t="s">
        <v>1747</v>
      </c>
      <c r="F342" s="106" t="s">
        <v>1822</v>
      </c>
      <c r="G342" s="106" t="s">
        <v>1828</v>
      </c>
      <c r="H342" s="106" t="s">
        <v>92</v>
      </c>
      <c r="I342" s="106" t="s">
        <v>1829</v>
      </c>
      <c r="J342" s="114">
        <v>45444</v>
      </c>
      <c r="K342" s="114">
        <v>45566</v>
      </c>
      <c r="L342" s="115" t="s">
        <v>1830</v>
      </c>
      <c r="M342" s="115" t="s">
        <v>1831</v>
      </c>
      <c r="N342" s="10">
        <f t="shared" si="7"/>
        <v>11</v>
      </c>
      <c r="O342" s="115">
        <v>10</v>
      </c>
      <c r="P342" s="115">
        <v>1</v>
      </c>
      <c r="Q342" s="115">
        <v>1</v>
      </c>
      <c r="R342" s="115">
        <v>77</v>
      </c>
      <c r="S342" s="115">
        <v>243</v>
      </c>
      <c r="T342" s="115">
        <v>0</v>
      </c>
      <c r="U342" s="115">
        <v>10</v>
      </c>
      <c r="V342" s="115">
        <v>30</v>
      </c>
      <c r="W342" s="115" t="s">
        <v>1832</v>
      </c>
      <c r="X342" s="115" t="s">
        <v>1833</v>
      </c>
      <c r="Y342" s="10"/>
    </row>
    <row r="343" s="1" customFormat="1" ht="56.25" spans="1:25">
      <c r="A343" s="9">
        <v>337</v>
      </c>
      <c r="B343" s="10" t="s">
        <v>76</v>
      </c>
      <c r="C343" s="10" t="s">
        <v>77</v>
      </c>
      <c r="D343" s="10" t="s">
        <v>89</v>
      </c>
      <c r="E343" s="9" t="s">
        <v>1834</v>
      </c>
      <c r="F343" s="9" t="s">
        <v>1835</v>
      </c>
      <c r="G343" s="9" t="s">
        <v>1836</v>
      </c>
      <c r="H343" s="9" t="s">
        <v>396</v>
      </c>
      <c r="I343" s="9" t="s">
        <v>1837</v>
      </c>
      <c r="J343" s="25">
        <v>45413</v>
      </c>
      <c r="K343" s="25">
        <v>45627</v>
      </c>
      <c r="L343" s="9" t="s">
        <v>1835</v>
      </c>
      <c r="M343" s="9" t="s">
        <v>1838</v>
      </c>
      <c r="N343" s="10">
        <f t="shared" si="7"/>
        <v>10</v>
      </c>
      <c r="O343" s="35">
        <v>8</v>
      </c>
      <c r="P343" s="9">
        <v>2</v>
      </c>
      <c r="Q343" s="9">
        <v>1</v>
      </c>
      <c r="R343" s="9">
        <v>65</v>
      </c>
      <c r="S343" s="9">
        <v>206</v>
      </c>
      <c r="T343" s="9">
        <v>1</v>
      </c>
      <c r="U343" s="9">
        <v>8</v>
      </c>
      <c r="V343" s="9">
        <v>32</v>
      </c>
      <c r="W343" s="9" t="s">
        <v>1839</v>
      </c>
      <c r="X343" s="9" t="s">
        <v>1840</v>
      </c>
      <c r="Y343" s="10"/>
    </row>
    <row r="344" s="1" customFormat="1" ht="45" spans="1:25">
      <c r="A344" s="9">
        <v>338</v>
      </c>
      <c r="B344" s="10" t="s">
        <v>76</v>
      </c>
      <c r="C344" s="10" t="s">
        <v>77</v>
      </c>
      <c r="D344" s="11" t="s">
        <v>78</v>
      </c>
      <c r="E344" s="9" t="s">
        <v>1834</v>
      </c>
      <c r="F344" s="9" t="s">
        <v>1841</v>
      </c>
      <c r="G344" s="9" t="s">
        <v>1842</v>
      </c>
      <c r="H344" s="9" t="s">
        <v>92</v>
      </c>
      <c r="I344" s="9" t="s">
        <v>1843</v>
      </c>
      <c r="J344" s="25">
        <v>45413</v>
      </c>
      <c r="K344" s="25">
        <v>45627</v>
      </c>
      <c r="L344" s="9" t="s">
        <v>1841</v>
      </c>
      <c r="M344" s="9" t="s">
        <v>1844</v>
      </c>
      <c r="N344" s="10">
        <f t="shared" si="7"/>
        <v>100</v>
      </c>
      <c r="O344" s="35">
        <v>60</v>
      </c>
      <c r="P344" s="9">
        <v>40</v>
      </c>
      <c r="Q344" s="9">
        <v>2</v>
      </c>
      <c r="R344" s="9">
        <v>500</v>
      </c>
      <c r="S344" s="9">
        <v>1500</v>
      </c>
      <c r="T344" s="9">
        <v>2</v>
      </c>
      <c r="U344" s="9">
        <v>42</v>
      </c>
      <c r="V344" s="9">
        <v>142</v>
      </c>
      <c r="W344" s="9" t="s">
        <v>1845</v>
      </c>
      <c r="X344" s="9" t="s">
        <v>1846</v>
      </c>
      <c r="Y344" s="10"/>
    </row>
    <row r="345" s="1" customFormat="1" ht="45" spans="1:25">
      <c r="A345" s="9">
        <v>339</v>
      </c>
      <c r="B345" s="10" t="s">
        <v>76</v>
      </c>
      <c r="C345" s="10" t="s">
        <v>77</v>
      </c>
      <c r="D345" s="11" t="s">
        <v>78</v>
      </c>
      <c r="E345" s="9" t="s">
        <v>1834</v>
      </c>
      <c r="F345" s="9" t="s">
        <v>1847</v>
      </c>
      <c r="G345" s="9" t="s">
        <v>1848</v>
      </c>
      <c r="H345" s="9" t="s">
        <v>571</v>
      </c>
      <c r="I345" s="9" t="s">
        <v>1849</v>
      </c>
      <c r="J345" s="34">
        <v>45292</v>
      </c>
      <c r="K345" s="34">
        <v>45474</v>
      </c>
      <c r="L345" s="9" t="s">
        <v>1847</v>
      </c>
      <c r="M345" s="9" t="s">
        <v>1850</v>
      </c>
      <c r="N345" s="10">
        <f t="shared" si="7"/>
        <v>180</v>
      </c>
      <c r="O345" s="35">
        <v>150</v>
      </c>
      <c r="P345" s="9">
        <v>30</v>
      </c>
      <c r="Q345" s="9">
        <v>1</v>
      </c>
      <c r="R345" s="9">
        <v>426</v>
      </c>
      <c r="S345" s="9">
        <v>1668</v>
      </c>
      <c r="T345" s="9">
        <v>0</v>
      </c>
      <c r="U345" s="9">
        <v>80</v>
      </c>
      <c r="V345" s="9">
        <v>261</v>
      </c>
      <c r="W345" s="9" t="s">
        <v>1851</v>
      </c>
      <c r="X345" s="9" t="s">
        <v>1846</v>
      </c>
      <c r="Y345" s="10"/>
    </row>
    <row r="346" s="1" customFormat="1" ht="45" spans="1:25">
      <c r="A346" s="9">
        <v>340</v>
      </c>
      <c r="B346" s="10" t="s">
        <v>76</v>
      </c>
      <c r="C346" s="10" t="s">
        <v>77</v>
      </c>
      <c r="D346" s="10" t="s">
        <v>130</v>
      </c>
      <c r="E346" s="9" t="s">
        <v>1834</v>
      </c>
      <c r="F346" s="9" t="s">
        <v>1852</v>
      </c>
      <c r="G346" s="9" t="s">
        <v>1853</v>
      </c>
      <c r="H346" s="9" t="s">
        <v>181</v>
      </c>
      <c r="I346" s="9" t="s">
        <v>1852</v>
      </c>
      <c r="J346" s="25">
        <v>45352</v>
      </c>
      <c r="K346" s="25">
        <v>45627</v>
      </c>
      <c r="L346" s="9" t="s">
        <v>1852</v>
      </c>
      <c r="M346" s="9" t="s">
        <v>1854</v>
      </c>
      <c r="N346" s="10">
        <f t="shared" si="7"/>
        <v>100</v>
      </c>
      <c r="O346" s="35">
        <v>60</v>
      </c>
      <c r="P346" s="9">
        <v>40</v>
      </c>
      <c r="Q346" s="9">
        <v>1</v>
      </c>
      <c r="R346" s="9">
        <v>846</v>
      </c>
      <c r="S346" s="9">
        <v>3089</v>
      </c>
      <c r="T346" s="9">
        <v>1</v>
      </c>
      <c r="U346" s="9">
        <v>106</v>
      </c>
      <c r="V346" s="9">
        <v>368</v>
      </c>
      <c r="W346" s="9" t="s">
        <v>1855</v>
      </c>
      <c r="X346" s="9" t="s">
        <v>1856</v>
      </c>
      <c r="Y346" s="10"/>
    </row>
    <row r="347" s="1" customFormat="1" ht="101.25" spans="1:25">
      <c r="A347" s="9">
        <v>341</v>
      </c>
      <c r="B347" s="10" t="s">
        <v>76</v>
      </c>
      <c r="C347" s="10" t="s">
        <v>77</v>
      </c>
      <c r="D347" s="11" t="s">
        <v>78</v>
      </c>
      <c r="E347" s="9" t="s">
        <v>1834</v>
      </c>
      <c r="F347" s="9" t="s">
        <v>1857</v>
      </c>
      <c r="G347" s="9" t="s">
        <v>1858</v>
      </c>
      <c r="H347" s="9" t="s">
        <v>92</v>
      </c>
      <c r="I347" s="9" t="s">
        <v>1859</v>
      </c>
      <c r="J347" s="34">
        <v>45292</v>
      </c>
      <c r="K347" s="34">
        <v>45627</v>
      </c>
      <c r="L347" s="9" t="s">
        <v>1857</v>
      </c>
      <c r="M347" s="9" t="s">
        <v>1725</v>
      </c>
      <c r="N347" s="10">
        <f t="shared" si="7"/>
        <v>10</v>
      </c>
      <c r="O347" s="35">
        <v>5</v>
      </c>
      <c r="P347" s="9">
        <v>5</v>
      </c>
      <c r="Q347" s="9">
        <v>1</v>
      </c>
      <c r="R347" s="9">
        <v>52</v>
      </c>
      <c r="S347" s="9">
        <v>187</v>
      </c>
      <c r="T347" s="9">
        <v>0</v>
      </c>
      <c r="U347" s="9">
        <v>11</v>
      </c>
      <c r="V347" s="9">
        <v>21</v>
      </c>
      <c r="W347" s="9" t="s">
        <v>1860</v>
      </c>
      <c r="X347" s="9" t="s">
        <v>1861</v>
      </c>
      <c r="Y347" s="10"/>
    </row>
    <row r="348" s="1" customFormat="1" ht="45" spans="1:25">
      <c r="A348" s="9">
        <v>342</v>
      </c>
      <c r="B348" s="9" t="s">
        <v>147</v>
      </c>
      <c r="C348" s="15" t="s">
        <v>418</v>
      </c>
      <c r="D348" s="15" t="s">
        <v>419</v>
      </c>
      <c r="E348" s="9" t="s">
        <v>1834</v>
      </c>
      <c r="F348" s="9" t="s">
        <v>1862</v>
      </c>
      <c r="G348" s="9" t="s">
        <v>1863</v>
      </c>
      <c r="H348" s="9" t="s">
        <v>265</v>
      </c>
      <c r="I348" s="9" t="s">
        <v>1864</v>
      </c>
      <c r="J348" s="25">
        <v>45323</v>
      </c>
      <c r="K348" s="92">
        <v>45630</v>
      </c>
      <c r="L348" s="9" t="s">
        <v>1862</v>
      </c>
      <c r="M348" s="9" t="s">
        <v>1865</v>
      </c>
      <c r="N348" s="10">
        <f t="shared" si="7"/>
        <v>15</v>
      </c>
      <c r="O348" s="35">
        <v>10</v>
      </c>
      <c r="P348" s="9">
        <v>5</v>
      </c>
      <c r="Q348" s="9">
        <v>1</v>
      </c>
      <c r="R348" s="9">
        <v>292</v>
      </c>
      <c r="S348" s="9">
        <v>1200</v>
      </c>
      <c r="T348" s="9">
        <v>0</v>
      </c>
      <c r="U348" s="9">
        <v>41</v>
      </c>
      <c r="V348" s="9">
        <v>132</v>
      </c>
      <c r="W348" s="9" t="s">
        <v>1866</v>
      </c>
      <c r="X348" s="9" t="s">
        <v>1867</v>
      </c>
      <c r="Y348" s="10"/>
    </row>
    <row r="349" s="1" customFormat="1" ht="45" spans="1:25">
      <c r="A349" s="9">
        <v>343</v>
      </c>
      <c r="B349" s="10" t="s">
        <v>76</v>
      </c>
      <c r="C349" s="10" t="s">
        <v>77</v>
      </c>
      <c r="D349" s="10" t="s">
        <v>130</v>
      </c>
      <c r="E349" s="9" t="s">
        <v>1834</v>
      </c>
      <c r="F349" s="9" t="s">
        <v>1868</v>
      </c>
      <c r="G349" s="9" t="s">
        <v>1869</v>
      </c>
      <c r="H349" s="9" t="s">
        <v>92</v>
      </c>
      <c r="I349" s="9" t="s">
        <v>1870</v>
      </c>
      <c r="J349" s="25">
        <v>45323</v>
      </c>
      <c r="K349" s="92">
        <v>45630</v>
      </c>
      <c r="L349" s="9" t="s">
        <v>1868</v>
      </c>
      <c r="M349" s="9" t="s">
        <v>1871</v>
      </c>
      <c r="N349" s="10">
        <f t="shared" si="7"/>
        <v>52.8</v>
      </c>
      <c r="O349" s="35">
        <v>40</v>
      </c>
      <c r="P349" s="9">
        <v>12.8</v>
      </c>
      <c r="Q349" s="9">
        <v>1</v>
      </c>
      <c r="R349" s="9">
        <v>122</v>
      </c>
      <c r="S349" s="9">
        <v>446</v>
      </c>
      <c r="T349" s="9">
        <v>0</v>
      </c>
      <c r="U349" s="9">
        <v>36</v>
      </c>
      <c r="V349" s="9">
        <v>105</v>
      </c>
      <c r="W349" s="9" t="s">
        <v>1872</v>
      </c>
      <c r="X349" s="9" t="s">
        <v>1873</v>
      </c>
      <c r="Y349" s="10"/>
    </row>
    <row r="350" s="1" customFormat="1" ht="123.75" spans="1:25">
      <c r="A350" s="9">
        <v>344</v>
      </c>
      <c r="B350" s="10" t="s">
        <v>76</v>
      </c>
      <c r="C350" s="10" t="s">
        <v>77</v>
      </c>
      <c r="D350" s="11" t="s">
        <v>78</v>
      </c>
      <c r="E350" s="9" t="s">
        <v>1834</v>
      </c>
      <c r="F350" s="9" t="s">
        <v>1874</v>
      </c>
      <c r="G350" s="9" t="s">
        <v>1875</v>
      </c>
      <c r="H350" s="9" t="s">
        <v>92</v>
      </c>
      <c r="I350" s="9" t="s">
        <v>1876</v>
      </c>
      <c r="J350" s="25">
        <v>45352</v>
      </c>
      <c r="K350" s="25">
        <v>45536</v>
      </c>
      <c r="L350" s="9" t="s">
        <v>1874</v>
      </c>
      <c r="M350" s="9" t="s">
        <v>1877</v>
      </c>
      <c r="N350" s="10">
        <f t="shared" si="7"/>
        <v>90</v>
      </c>
      <c r="O350" s="35">
        <v>80</v>
      </c>
      <c r="P350" s="9">
        <v>10</v>
      </c>
      <c r="Q350" s="9">
        <v>2</v>
      </c>
      <c r="R350" s="9">
        <v>276</v>
      </c>
      <c r="S350" s="9">
        <v>966</v>
      </c>
      <c r="T350" s="9">
        <v>2</v>
      </c>
      <c r="U350" s="9">
        <v>79</v>
      </c>
      <c r="V350" s="9">
        <v>239</v>
      </c>
      <c r="W350" s="9" t="s">
        <v>1878</v>
      </c>
      <c r="X350" s="9" t="s">
        <v>1846</v>
      </c>
      <c r="Y350" s="10"/>
    </row>
    <row r="351" s="1" customFormat="1" ht="112.5" spans="1:25">
      <c r="A351" s="9">
        <v>345</v>
      </c>
      <c r="B351" s="10" t="s">
        <v>76</v>
      </c>
      <c r="C351" s="10" t="s">
        <v>507</v>
      </c>
      <c r="D351" s="9" t="s">
        <v>508</v>
      </c>
      <c r="E351" s="9" t="s">
        <v>1834</v>
      </c>
      <c r="F351" s="9" t="s">
        <v>1874</v>
      </c>
      <c r="G351" s="9" t="s">
        <v>1879</v>
      </c>
      <c r="H351" s="9" t="s">
        <v>92</v>
      </c>
      <c r="I351" s="9" t="s">
        <v>1880</v>
      </c>
      <c r="J351" s="25">
        <v>45352</v>
      </c>
      <c r="K351" s="25">
        <v>45444</v>
      </c>
      <c r="L351" s="9" t="s">
        <v>1874</v>
      </c>
      <c r="M351" s="9" t="s">
        <v>1881</v>
      </c>
      <c r="N351" s="10">
        <f t="shared" si="7"/>
        <v>70</v>
      </c>
      <c r="O351" s="35">
        <v>50</v>
      </c>
      <c r="P351" s="9">
        <v>20</v>
      </c>
      <c r="Q351" s="9">
        <v>1</v>
      </c>
      <c r="R351" s="9">
        <v>156</v>
      </c>
      <c r="S351" s="9">
        <v>624</v>
      </c>
      <c r="T351" s="9">
        <v>1</v>
      </c>
      <c r="U351" s="9">
        <v>35</v>
      </c>
      <c r="V351" s="9">
        <v>128</v>
      </c>
      <c r="W351" s="9" t="s">
        <v>1882</v>
      </c>
      <c r="X351" s="9" t="s">
        <v>1883</v>
      </c>
      <c r="Y351" s="10"/>
    </row>
    <row r="352" s="1" customFormat="1" ht="78.75" spans="1:25">
      <c r="A352" s="9">
        <v>346</v>
      </c>
      <c r="B352" s="10" t="s">
        <v>76</v>
      </c>
      <c r="C352" s="10" t="s">
        <v>77</v>
      </c>
      <c r="D352" s="11" t="s">
        <v>78</v>
      </c>
      <c r="E352" s="9" t="s">
        <v>1834</v>
      </c>
      <c r="F352" s="9" t="s">
        <v>1884</v>
      </c>
      <c r="G352" s="9" t="s">
        <v>1885</v>
      </c>
      <c r="H352" s="9" t="s">
        <v>92</v>
      </c>
      <c r="I352" s="9" t="s">
        <v>1884</v>
      </c>
      <c r="J352" s="25">
        <v>45383</v>
      </c>
      <c r="K352" s="25">
        <v>45627</v>
      </c>
      <c r="L352" s="9" t="s">
        <v>1884</v>
      </c>
      <c r="M352" s="9" t="s">
        <v>800</v>
      </c>
      <c r="N352" s="10">
        <f t="shared" si="7"/>
        <v>147</v>
      </c>
      <c r="O352" s="35">
        <v>17</v>
      </c>
      <c r="P352" s="9">
        <v>130</v>
      </c>
      <c r="Q352" s="9">
        <v>1</v>
      </c>
      <c r="R352" s="9">
        <v>81</v>
      </c>
      <c r="S352" s="9">
        <v>332</v>
      </c>
      <c r="T352" s="9">
        <v>0</v>
      </c>
      <c r="U352" s="9">
        <v>15</v>
      </c>
      <c r="V352" s="9">
        <v>31</v>
      </c>
      <c r="W352" s="9" t="s">
        <v>1886</v>
      </c>
      <c r="X352" s="9" t="s">
        <v>1846</v>
      </c>
      <c r="Y352" s="10"/>
    </row>
    <row r="353" s="1" customFormat="1" ht="51" customHeight="1" spans="1:25">
      <c r="A353" s="9">
        <v>347</v>
      </c>
      <c r="B353" s="9" t="s">
        <v>147</v>
      </c>
      <c r="C353" s="10" t="s">
        <v>148</v>
      </c>
      <c r="D353" s="9" t="s">
        <v>149</v>
      </c>
      <c r="E353" s="9" t="s">
        <v>1834</v>
      </c>
      <c r="F353" s="9" t="s">
        <v>1887</v>
      </c>
      <c r="G353" s="9" t="s">
        <v>1888</v>
      </c>
      <c r="H353" s="9" t="s">
        <v>92</v>
      </c>
      <c r="I353" s="9" t="s">
        <v>1887</v>
      </c>
      <c r="J353" s="25">
        <v>45352</v>
      </c>
      <c r="K353" s="25">
        <v>45627</v>
      </c>
      <c r="L353" s="9" t="s">
        <v>1887</v>
      </c>
      <c r="M353" s="9" t="s">
        <v>1889</v>
      </c>
      <c r="N353" s="10">
        <f t="shared" si="7"/>
        <v>80</v>
      </c>
      <c r="O353" s="35">
        <v>15</v>
      </c>
      <c r="P353" s="9">
        <v>65</v>
      </c>
      <c r="Q353" s="9">
        <v>1</v>
      </c>
      <c r="R353" s="9">
        <v>615</v>
      </c>
      <c r="S353" s="9">
        <v>2880</v>
      </c>
      <c r="T353" s="9">
        <v>0</v>
      </c>
      <c r="U353" s="9">
        <v>62</v>
      </c>
      <c r="V353" s="9">
        <v>178</v>
      </c>
      <c r="W353" s="9" t="s">
        <v>1890</v>
      </c>
      <c r="X353" s="9" t="s">
        <v>1891</v>
      </c>
      <c r="Y353" s="10"/>
    </row>
    <row r="354" s="1" customFormat="1" ht="56.25" spans="1:25">
      <c r="A354" s="9">
        <v>348</v>
      </c>
      <c r="B354" s="10" t="s">
        <v>76</v>
      </c>
      <c r="C354" s="10" t="s">
        <v>77</v>
      </c>
      <c r="D354" s="11" t="s">
        <v>78</v>
      </c>
      <c r="E354" s="9" t="s">
        <v>1834</v>
      </c>
      <c r="F354" s="9" t="s">
        <v>1892</v>
      </c>
      <c r="G354" s="9" t="s">
        <v>1893</v>
      </c>
      <c r="H354" s="9" t="s">
        <v>92</v>
      </c>
      <c r="I354" s="9" t="s">
        <v>1894</v>
      </c>
      <c r="J354" s="25">
        <v>45352</v>
      </c>
      <c r="K354" s="25">
        <v>45627</v>
      </c>
      <c r="L354" s="9" t="s">
        <v>1892</v>
      </c>
      <c r="M354" s="9" t="s">
        <v>1895</v>
      </c>
      <c r="N354" s="10">
        <f t="shared" si="7"/>
        <v>20</v>
      </c>
      <c r="O354" s="35">
        <v>5</v>
      </c>
      <c r="P354" s="9">
        <v>15</v>
      </c>
      <c r="Q354" s="9">
        <v>1</v>
      </c>
      <c r="R354" s="9">
        <v>616</v>
      </c>
      <c r="S354" s="9">
        <v>2102</v>
      </c>
      <c r="T354" s="9">
        <v>0</v>
      </c>
      <c r="U354" s="9">
        <v>99</v>
      </c>
      <c r="V354" s="9">
        <v>314</v>
      </c>
      <c r="W354" s="9" t="s">
        <v>1896</v>
      </c>
      <c r="X354" s="9" t="s">
        <v>1897</v>
      </c>
      <c r="Y354" s="10"/>
    </row>
    <row r="355" s="1" customFormat="1" ht="67.5" spans="1:25">
      <c r="A355" s="9">
        <v>349</v>
      </c>
      <c r="B355" s="9" t="s">
        <v>147</v>
      </c>
      <c r="C355" s="9" t="s">
        <v>883</v>
      </c>
      <c r="D355" s="75" t="s">
        <v>1898</v>
      </c>
      <c r="E355" s="75" t="s">
        <v>1834</v>
      </c>
      <c r="F355" s="75" t="s">
        <v>1899</v>
      </c>
      <c r="G355" s="75" t="s">
        <v>1900</v>
      </c>
      <c r="H355" s="75" t="s">
        <v>92</v>
      </c>
      <c r="I355" s="75" t="s">
        <v>1901</v>
      </c>
      <c r="J355" s="75">
        <v>45474</v>
      </c>
      <c r="K355" s="75">
        <v>45627</v>
      </c>
      <c r="L355" s="75" t="s">
        <v>1899</v>
      </c>
      <c r="M355" s="75" t="s">
        <v>1902</v>
      </c>
      <c r="N355" s="10">
        <f t="shared" si="7"/>
        <v>160</v>
      </c>
      <c r="O355" s="86">
        <v>0</v>
      </c>
      <c r="P355" s="86">
        <v>160</v>
      </c>
      <c r="Q355" s="86">
        <v>4</v>
      </c>
      <c r="R355" s="86">
        <v>300</v>
      </c>
      <c r="S355" s="86">
        <v>2000</v>
      </c>
      <c r="T355" s="86">
        <v>1</v>
      </c>
      <c r="U355" s="86">
        <v>318</v>
      </c>
      <c r="V355" s="86">
        <v>725</v>
      </c>
      <c r="W355" s="75" t="s">
        <v>1903</v>
      </c>
      <c r="X355" s="75" t="s">
        <v>1904</v>
      </c>
      <c r="Y355" s="10"/>
    </row>
    <row r="356" s="1" customFormat="1" ht="90" spans="1:25">
      <c r="A356" s="9">
        <v>350</v>
      </c>
      <c r="B356" s="9" t="s">
        <v>147</v>
      </c>
      <c r="C356" s="9" t="s">
        <v>883</v>
      </c>
      <c r="D356" s="75" t="s">
        <v>1905</v>
      </c>
      <c r="E356" s="75" t="s">
        <v>1834</v>
      </c>
      <c r="F356" s="75" t="s">
        <v>1857</v>
      </c>
      <c r="G356" s="75" t="s">
        <v>1906</v>
      </c>
      <c r="H356" s="75" t="s">
        <v>92</v>
      </c>
      <c r="I356" s="75" t="s">
        <v>1857</v>
      </c>
      <c r="J356" s="75">
        <v>45444</v>
      </c>
      <c r="K356" s="75">
        <v>45627</v>
      </c>
      <c r="L356" s="75" t="s">
        <v>1857</v>
      </c>
      <c r="M356" s="75" t="s">
        <v>1907</v>
      </c>
      <c r="N356" s="10">
        <f t="shared" si="7"/>
        <v>300</v>
      </c>
      <c r="O356" s="86">
        <v>0</v>
      </c>
      <c r="P356" s="86">
        <v>300</v>
      </c>
      <c r="Q356" s="86">
        <v>1</v>
      </c>
      <c r="R356" s="86">
        <v>599</v>
      </c>
      <c r="S356" s="86">
        <v>1923</v>
      </c>
      <c r="T356" s="86">
        <v>0</v>
      </c>
      <c r="U356" s="86">
        <v>83</v>
      </c>
      <c r="V356" s="86">
        <v>232</v>
      </c>
      <c r="W356" s="75" t="s">
        <v>1908</v>
      </c>
      <c r="X356" s="75" t="s">
        <v>1909</v>
      </c>
      <c r="Y356" s="10"/>
    </row>
    <row r="357" s="1" customFormat="1" ht="90" spans="1:25">
      <c r="A357" s="9">
        <v>351</v>
      </c>
      <c r="B357" s="9" t="s">
        <v>147</v>
      </c>
      <c r="C357" s="9" t="s">
        <v>883</v>
      </c>
      <c r="D357" s="63" t="s">
        <v>884</v>
      </c>
      <c r="E357" s="63" t="s">
        <v>1834</v>
      </c>
      <c r="F357" s="63" t="s">
        <v>1910</v>
      </c>
      <c r="G357" s="11" t="s">
        <v>1911</v>
      </c>
      <c r="H357" s="63" t="s">
        <v>92</v>
      </c>
      <c r="I357" s="63" t="s">
        <v>1910</v>
      </c>
      <c r="J357" s="76">
        <v>45444</v>
      </c>
      <c r="K357" s="76">
        <v>45627</v>
      </c>
      <c r="L357" s="11" t="s">
        <v>1910</v>
      </c>
      <c r="M357" s="11" t="s">
        <v>1912</v>
      </c>
      <c r="N357" s="10">
        <f t="shared" si="7"/>
        <v>100</v>
      </c>
      <c r="O357" s="63">
        <v>0</v>
      </c>
      <c r="P357" s="63">
        <v>100</v>
      </c>
      <c r="Q357" s="86">
        <v>1</v>
      </c>
      <c r="R357" s="63">
        <v>641</v>
      </c>
      <c r="S357" s="11">
        <v>2753</v>
      </c>
      <c r="T357" s="11">
        <v>0</v>
      </c>
      <c r="U357" s="11">
        <v>92</v>
      </c>
      <c r="V357" s="11">
        <v>285</v>
      </c>
      <c r="W357" s="63" t="s">
        <v>1913</v>
      </c>
      <c r="X357" s="63" t="s">
        <v>1914</v>
      </c>
      <c r="Y357" s="10"/>
    </row>
    <row r="358" s="1" customFormat="1" ht="45" spans="1:25">
      <c r="A358" s="9">
        <v>352</v>
      </c>
      <c r="B358" s="10" t="s">
        <v>76</v>
      </c>
      <c r="C358" s="10" t="s">
        <v>77</v>
      </c>
      <c r="D358" s="11" t="s">
        <v>78</v>
      </c>
      <c r="E358" s="10" t="s">
        <v>1915</v>
      </c>
      <c r="F358" s="10" t="s">
        <v>1916</v>
      </c>
      <c r="G358" s="10" t="s">
        <v>1917</v>
      </c>
      <c r="H358" s="107" t="s">
        <v>1918</v>
      </c>
      <c r="I358" s="10" t="s">
        <v>1919</v>
      </c>
      <c r="J358" s="25">
        <v>45292</v>
      </c>
      <c r="K358" s="25">
        <v>45627</v>
      </c>
      <c r="L358" s="15" t="s">
        <v>1916</v>
      </c>
      <c r="M358" s="10" t="s">
        <v>1920</v>
      </c>
      <c r="N358" s="10">
        <f t="shared" si="7"/>
        <v>95</v>
      </c>
      <c r="O358" s="24">
        <v>50</v>
      </c>
      <c r="P358" s="10">
        <v>45</v>
      </c>
      <c r="Q358" s="10">
        <v>1</v>
      </c>
      <c r="R358" s="10">
        <v>683</v>
      </c>
      <c r="S358" s="10">
        <v>2439</v>
      </c>
      <c r="T358" s="10">
        <v>1</v>
      </c>
      <c r="U358" s="10">
        <v>149</v>
      </c>
      <c r="V358" s="10">
        <v>495</v>
      </c>
      <c r="W358" s="121" t="s">
        <v>1921</v>
      </c>
      <c r="X358" s="121" t="s">
        <v>1922</v>
      </c>
      <c r="Y358" s="10"/>
    </row>
    <row r="359" s="1" customFormat="1" ht="67.5" spans="1:25">
      <c r="A359" s="9">
        <v>353</v>
      </c>
      <c r="B359" s="10" t="s">
        <v>76</v>
      </c>
      <c r="C359" s="10" t="s">
        <v>77</v>
      </c>
      <c r="D359" s="10" t="s">
        <v>89</v>
      </c>
      <c r="E359" s="10" t="s">
        <v>1915</v>
      </c>
      <c r="F359" s="10" t="s">
        <v>1923</v>
      </c>
      <c r="G359" s="10" t="s">
        <v>1924</v>
      </c>
      <c r="H359" s="10" t="s">
        <v>92</v>
      </c>
      <c r="I359" s="10" t="s">
        <v>1925</v>
      </c>
      <c r="J359" s="25">
        <v>45413</v>
      </c>
      <c r="K359" s="25">
        <v>45627</v>
      </c>
      <c r="L359" s="10" t="s">
        <v>1923</v>
      </c>
      <c r="M359" s="10" t="s">
        <v>1926</v>
      </c>
      <c r="N359" s="10">
        <f t="shared" si="7"/>
        <v>50</v>
      </c>
      <c r="O359" s="24">
        <v>50</v>
      </c>
      <c r="P359" s="10">
        <v>0</v>
      </c>
      <c r="Q359" s="10">
        <v>1</v>
      </c>
      <c r="R359" s="10">
        <v>511</v>
      </c>
      <c r="S359" s="10">
        <v>1776</v>
      </c>
      <c r="T359" s="10">
        <v>1</v>
      </c>
      <c r="U359" s="10">
        <v>104</v>
      </c>
      <c r="V359" s="10">
        <v>341</v>
      </c>
      <c r="W359" s="10" t="s">
        <v>1927</v>
      </c>
      <c r="X359" s="10" t="s">
        <v>1928</v>
      </c>
      <c r="Y359" s="10"/>
    </row>
    <row r="360" s="1" customFormat="1" ht="45" spans="1:25">
      <c r="A360" s="9">
        <v>354</v>
      </c>
      <c r="B360" s="10" t="s">
        <v>76</v>
      </c>
      <c r="C360" s="10" t="s">
        <v>77</v>
      </c>
      <c r="D360" s="11" t="s">
        <v>78</v>
      </c>
      <c r="E360" s="10" t="s">
        <v>1915</v>
      </c>
      <c r="F360" s="10" t="s">
        <v>1929</v>
      </c>
      <c r="G360" s="10" t="s">
        <v>1930</v>
      </c>
      <c r="H360" s="10" t="s">
        <v>82</v>
      </c>
      <c r="I360" s="10" t="s">
        <v>1929</v>
      </c>
      <c r="J360" s="25">
        <v>45383</v>
      </c>
      <c r="K360" s="25">
        <v>45536</v>
      </c>
      <c r="L360" s="10" t="s">
        <v>1929</v>
      </c>
      <c r="M360" s="10" t="s">
        <v>1931</v>
      </c>
      <c r="N360" s="10">
        <f t="shared" si="7"/>
        <v>90</v>
      </c>
      <c r="O360" s="24">
        <v>50</v>
      </c>
      <c r="P360" s="10">
        <v>40</v>
      </c>
      <c r="Q360" s="10">
        <v>1</v>
      </c>
      <c r="R360" s="10">
        <v>572</v>
      </c>
      <c r="S360" s="10">
        <v>1948</v>
      </c>
      <c r="T360" s="10">
        <v>1</v>
      </c>
      <c r="U360" s="10">
        <v>157</v>
      </c>
      <c r="V360" s="10">
        <v>570</v>
      </c>
      <c r="W360" s="10" t="s">
        <v>1932</v>
      </c>
      <c r="X360" s="10" t="s">
        <v>1933</v>
      </c>
      <c r="Y360" s="10"/>
    </row>
    <row r="361" s="1" customFormat="1" ht="45" spans="1:25">
      <c r="A361" s="9">
        <v>355</v>
      </c>
      <c r="B361" s="10" t="s">
        <v>76</v>
      </c>
      <c r="C361" s="10" t="s">
        <v>77</v>
      </c>
      <c r="D361" s="11" t="s">
        <v>78</v>
      </c>
      <c r="E361" s="10" t="s">
        <v>1915</v>
      </c>
      <c r="F361" s="10" t="s">
        <v>1934</v>
      </c>
      <c r="G361" s="10" t="s">
        <v>1935</v>
      </c>
      <c r="H361" s="10" t="s">
        <v>1918</v>
      </c>
      <c r="I361" s="10" t="s">
        <v>1936</v>
      </c>
      <c r="J361" s="25">
        <v>45323</v>
      </c>
      <c r="K361" s="25">
        <v>45627</v>
      </c>
      <c r="L361" s="10" t="s">
        <v>1934</v>
      </c>
      <c r="M361" s="10" t="s">
        <v>1937</v>
      </c>
      <c r="N361" s="10">
        <f t="shared" si="7"/>
        <v>90</v>
      </c>
      <c r="O361" s="24">
        <v>50</v>
      </c>
      <c r="P361" s="10">
        <v>40</v>
      </c>
      <c r="Q361" s="10">
        <v>1</v>
      </c>
      <c r="R361" s="10">
        <v>220</v>
      </c>
      <c r="S361" s="10">
        <v>1124</v>
      </c>
      <c r="T361" s="10">
        <v>1</v>
      </c>
      <c r="U361" s="10">
        <v>57</v>
      </c>
      <c r="V361" s="10">
        <v>210</v>
      </c>
      <c r="W361" s="10" t="s">
        <v>1938</v>
      </c>
      <c r="X361" s="10" t="s">
        <v>1939</v>
      </c>
      <c r="Y361" s="10"/>
    </row>
    <row r="362" s="1" customFormat="1" ht="67.5" spans="1:25">
      <c r="A362" s="9">
        <v>356</v>
      </c>
      <c r="B362" s="10" t="s">
        <v>76</v>
      </c>
      <c r="C362" s="10" t="s">
        <v>77</v>
      </c>
      <c r="D362" s="10" t="s">
        <v>99</v>
      </c>
      <c r="E362" s="15" t="s">
        <v>1915</v>
      </c>
      <c r="F362" s="15" t="s">
        <v>1940</v>
      </c>
      <c r="G362" s="108" t="s">
        <v>1941</v>
      </c>
      <c r="H362" s="30" t="s">
        <v>92</v>
      </c>
      <c r="I362" s="15" t="s">
        <v>1940</v>
      </c>
      <c r="J362" s="25">
        <v>45292</v>
      </c>
      <c r="K362" s="25">
        <v>45627</v>
      </c>
      <c r="L362" s="116" t="s">
        <v>1942</v>
      </c>
      <c r="M362" s="15" t="s">
        <v>1943</v>
      </c>
      <c r="N362" s="10">
        <f t="shared" si="7"/>
        <v>95</v>
      </c>
      <c r="O362" s="32">
        <v>50</v>
      </c>
      <c r="P362" s="15">
        <v>45</v>
      </c>
      <c r="Q362" s="15">
        <v>1</v>
      </c>
      <c r="R362" s="15">
        <v>655</v>
      </c>
      <c r="S362" s="15">
        <v>2137</v>
      </c>
      <c r="T362" s="15">
        <v>1</v>
      </c>
      <c r="U362" s="15">
        <v>91</v>
      </c>
      <c r="V362" s="15">
        <v>265</v>
      </c>
      <c r="W362" s="10" t="s">
        <v>1944</v>
      </c>
      <c r="X362" s="15" t="s">
        <v>1945</v>
      </c>
      <c r="Y362" s="10"/>
    </row>
    <row r="363" s="1" customFormat="1" ht="90" spans="1:25">
      <c r="A363" s="9">
        <v>357</v>
      </c>
      <c r="B363" s="10" t="s">
        <v>76</v>
      </c>
      <c r="C363" s="10" t="s">
        <v>77</v>
      </c>
      <c r="D363" s="10" t="s">
        <v>130</v>
      </c>
      <c r="E363" s="10" t="s">
        <v>1915</v>
      </c>
      <c r="F363" s="10" t="s">
        <v>1946</v>
      </c>
      <c r="G363" s="15" t="s">
        <v>1947</v>
      </c>
      <c r="H363" s="9" t="s">
        <v>92</v>
      </c>
      <c r="I363" s="10" t="s">
        <v>1946</v>
      </c>
      <c r="J363" s="25">
        <v>45292</v>
      </c>
      <c r="K363" s="25">
        <v>45627</v>
      </c>
      <c r="L363" s="10" t="s">
        <v>1948</v>
      </c>
      <c r="M363" s="15" t="s">
        <v>1949</v>
      </c>
      <c r="N363" s="10">
        <f t="shared" si="7"/>
        <v>45</v>
      </c>
      <c r="O363" s="32">
        <v>30</v>
      </c>
      <c r="P363" s="15">
        <v>15</v>
      </c>
      <c r="Q363" s="15">
        <v>1</v>
      </c>
      <c r="R363" s="15">
        <v>200</v>
      </c>
      <c r="S363" s="15">
        <v>800</v>
      </c>
      <c r="T363" s="15">
        <v>0</v>
      </c>
      <c r="U363" s="15">
        <v>39</v>
      </c>
      <c r="V363" s="15">
        <v>135</v>
      </c>
      <c r="W363" s="122" t="s">
        <v>1950</v>
      </c>
      <c r="X363" s="123" t="s">
        <v>1951</v>
      </c>
      <c r="Y363" s="10"/>
    </row>
    <row r="364" s="1" customFormat="1" ht="67.5" spans="1:25">
      <c r="A364" s="9">
        <v>358</v>
      </c>
      <c r="B364" s="9" t="s">
        <v>147</v>
      </c>
      <c r="C364" s="10" t="s">
        <v>1952</v>
      </c>
      <c r="D364" s="10" t="s">
        <v>1953</v>
      </c>
      <c r="E364" s="10" t="s">
        <v>1915</v>
      </c>
      <c r="F364" s="10" t="s">
        <v>1954</v>
      </c>
      <c r="G364" s="10" t="s">
        <v>1955</v>
      </c>
      <c r="H364" s="10" t="s">
        <v>92</v>
      </c>
      <c r="I364" s="10" t="s">
        <v>1954</v>
      </c>
      <c r="J364" s="25">
        <v>45352</v>
      </c>
      <c r="K364" s="25">
        <v>45627</v>
      </c>
      <c r="L364" s="10" t="s">
        <v>1956</v>
      </c>
      <c r="M364" s="10" t="s">
        <v>1957</v>
      </c>
      <c r="N364" s="10">
        <f t="shared" si="7"/>
        <v>70</v>
      </c>
      <c r="O364" s="24">
        <v>50</v>
      </c>
      <c r="P364" s="10">
        <v>20</v>
      </c>
      <c r="Q364" s="10">
        <v>1</v>
      </c>
      <c r="R364" s="10">
        <v>261</v>
      </c>
      <c r="S364" s="10">
        <v>910</v>
      </c>
      <c r="T364" s="10">
        <v>1</v>
      </c>
      <c r="U364" s="10">
        <v>75</v>
      </c>
      <c r="V364" s="10">
        <v>258</v>
      </c>
      <c r="W364" s="10" t="s">
        <v>1958</v>
      </c>
      <c r="X364" s="10" t="s">
        <v>1959</v>
      </c>
      <c r="Y364" s="10"/>
    </row>
    <row r="365" s="1" customFormat="1" ht="45" spans="1:25">
      <c r="A365" s="9">
        <v>359</v>
      </c>
      <c r="B365" s="10" t="s">
        <v>76</v>
      </c>
      <c r="C365" s="10" t="s">
        <v>77</v>
      </c>
      <c r="D365" s="11" t="s">
        <v>78</v>
      </c>
      <c r="E365" s="10" t="s">
        <v>1915</v>
      </c>
      <c r="F365" s="10" t="s">
        <v>1960</v>
      </c>
      <c r="G365" s="10" t="s">
        <v>1961</v>
      </c>
      <c r="H365" s="10" t="s">
        <v>82</v>
      </c>
      <c r="I365" s="10" t="s">
        <v>1960</v>
      </c>
      <c r="J365" s="25">
        <v>45292</v>
      </c>
      <c r="K365" s="25">
        <v>45444</v>
      </c>
      <c r="L365" s="10" t="s">
        <v>1960</v>
      </c>
      <c r="M365" s="10" t="s">
        <v>1962</v>
      </c>
      <c r="N365" s="10">
        <f t="shared" si="7"/>
        <v>80</v>
      </c>
      <c r="O365" s="24">
        <v>50</v>
      </c>
      <c r="P365" s="10">
        <v>30</v>
      </c>
      <c r="Q365" s="10">
        <v>4</v>
      </c>
      <c r="R365" s="10">
        <v>798</v>
      </c>
      <c r="S365" s="10">
        <v>3010</v>
      </c>
      <c r="T365" s="10">
        <v>1</v>
      </c>
      <c r="U365" s="10">
        <v>156</v>
      </c>
      <c r="V365" s="10">
        <v>494</v>
      </c>
      <c r="W365" s="10" t="s">
        <v>1963</v>
      </c>
      <c r="X365" s="10" t="s">
        <v>1964</v>
      </c>
      <c r="Y365" s="10"/>
    </row>
    <row r="366" s="1" customFormat="1" ht="45" spans="1:25">
      <c r="A366" s="9">
        <v>360</v>
      </c>
      <c r="B366" s="10" t="s">
        <v>76</v>
      </c>
      <c r="C366" s="10" t="s">
        <v>77</v>
      </c>
      <c r="D366" s="11" t="s">
        <v>78</v>
      </c>
      <c r="E366" s="10" t="s">
        <v>1915</v>
      </c>
      <c r="F366" s="17" t="s">
        <v>1965</v>
      </c>
      <c r="G366" s="17" t="s">
        <v>1966</v>
      </c>
      <c r="H366" s="17" t="s">
        <v>92</v>
      </c>
      <c r="I366" s="17" t="s">
        <v>1967</v>
      </c>
      <c r="J366" s="25">
        <v>45292</v>
      </c>
      <c r="K366" s="25">
        <v>45444</v>
      </c>
      <c r="L366" s="10" t="s">
        <v>1968</v>
      </c>
      <c r="M366" s="17" t="s">
        <v>1969</v>
      </c>
      <c r="N366" s="10">
        <f t="shared" si="7"/>
        <v>90</v>
      </c>
      <c r="O366" s="24">
        <v>50</v>
      </c>
      <c r="P366" s="10">
        <v>40</v>
      </c>
      <c r="Q366" s="10">
        <v>1</v>
      </c>
      <c r="R366" s="10">
        <v>503</v>
      </c>
      <c r="S366" s="10">
        <v>1683</v>
      </c>
      <c r="T366" s="10">
        <v>1</v>
      </c>
      <c r="U366" s="10">
        <v>60</v>
      </c>
      <c r="V366" s="10">
        <v>203</v>
      </c>
      <c r="W366" s="10" t="s">
        <v>1970</v>
      </c>
      <c r="X366" s="10" t="s">
        <v>1971</v>
      </c>
      <c r="Y366" s="10"/>
    </row>
    <row r="367" s="1" customFormat="1" ht="45" spans="1:25">
      <c r="A367" s="9">
        <v>361</v>
      </c>
      <c r="B367" s="10" t="s">
        <v>76</v>
      </c>
      <c r="C367" s="10" t="s">
        <v>77</v>
      </c>
      <c r="D367" s="11" t="s">
        <v>78</v>
      </c>
      <c r="E367" s="10" t="s">
        <v>1915</v>
      </c>
      <c r="F367" s="10" t="s">
        <v>1972</v>
      </c>
      <c r="G367" s="10" t="s">
        <v>1973</v>
      </c>
      <c r="H367" s="10" t="s">
        <v>82</v>
      </c>
      <c r="I367" s="10" t="s">
        <v>1974</v>
      </c>
      <c r="J367" s="25">
        <v>45292</v>
      </c>
      <c r="K367" s="25">
        <v>45627</v>
      </c>
      <c r="L367" s="10" t="s">
        <v>1975</v>
      </c>
      <c r="M367" s="10" t="s">
        <v>1976</v>
      </c>
      <c r="N367" s="10">
        <f t="shared" si="7"/>
        <v>96</v>
      </c>
      <c r="O367" s="24">
        <v>50</v>
      </c>
      <c r="P367" s="10">
        <v>46</v>
      </c>
      <c r="Q367" s="10" t="s">
        <v>1977</v>
      </c>
      <c r="R367" s="10">
        <v>350</v>
      </c>
      <c r="S367" s="10">
        <v>1100</v>
      </c>
      <c r="T367" s="10">
        <v>1</v>
      </c>
      <c r="U367" s="10">
        <v>130</v>
      </c>
      <c r="V367" s="10">
        <v>400</v>
      </c>
      <c r="W367" s="10" t="s">
        <v>1978</v>
      </c>
      <c r="X367" s="10" t="s">
        <v>1979</v>
      </c>
      <c r="Y367" s="10"/>
    </row>
    <row r="368" s="1" customFormat="1" ht="56.25" spans="1:25">
      <c r="A368" s="9">
        <v>362</v>
      </c>
      <c r="B368" s="9" t="s">
        <v>147</v>
      </c>
      <c r="C368" s="15" t="s">
        <v>418</v>
      </c>
      <c r="D368" s="15" t="s">
        <v>419</v>
      </c>
      <c r="E368" s="12" t="s">
        <v>1980</v>
      </c>
      <c r="F368" s="109" t="s">
        <v>1981</v>
      </c>
      <c r="G368" s="12" t="s">
        <v>1982</v>
      </c>
      <c r="H368" s="12" t="s">
        <v>467</v>
      </c>
      <c r="I368" s="109" t="s">
        <v>1981</v>
      </c>
      <c r="J368" s="107">
        <v>45361</v>
      </c>
      <c r="K368" s="107">
        <v>45514</v>
      </c>
      <c r="L368" s="109" t="s">
        <v>1981</v>
      </c>
      <c r="M368" s="12" t="s">
        <v>1983</v>
      </c>
      <c r="N368" s="10">
        <f t="shared" si="7"/>
        <v>65.52</v>
      </c>
      <c r="O368" s="36">
        <v>50</v>
      </c>
      <c r="P368" s="12">
        <v>15.52</v>
      </c>
      <c r="Q368" s="12">
        <v>1</v>
      </c>
      <c r="R368" s="12">
        <v>700</v>
      </c>
      <c r="S368" s="12">
        <v>2878</v>
      </c>
      <c r="T368" s="12">
        <v>1</v>
      </c>
      <c r="U368" s="12">
        <v>138</v>
      </c>
      <c r="V368" s="12">
        <v>526</v>
      </c>
      <c r="W368" s="9" t="s">
        <v>1984</v>
      </c>
      <c r="X368" s="124" t="s">
        <v>1985</v>
      </c>
      <c r="Y368" s="10"/>
    </row>
    <row r="369" s="1" customFormat="1" ht="56.25" spans="1:25">
      <c r="A369" s="9">
        <v>363</v>
      </c>
      <c r="B369" s="10" t="s">
        <v>76</v>
      </c>
      <c r="C369" s="10" t="s">
        <v>77</v>
      </c>
      <c r="D369" s="11" t="s">
        <v>78</v>
      </c>
      <c r="E369" s="110" t="s">
        <v>1980</v>
      </c>
      <c r="F369" s="111" t="s">
        <v>1986</v>
      </c>
      <c r="G369" s="110" t="s">
        <v>1987</v>
      </c>
      <c r="H369" s="110" t="s">
        <v>265</v>
      </c>
      <c r="I369" s="111" t="s">
        <v>1988</v>
      </c>
      <c r="J369" s="117">
        <v>45352</v>
      </c>
      <c r="K369" s="117">
        <v>45444</v>
      </c>
      <c r="L369" s="111" t="s">
        <v>1986</v>
      </c>
      <c r="M369" s="111" t="s">
        <v>1989</v>
      </c>
      <c r="N369" s="10">
        <f t="shared" si="7"/>
        <v>80</v>
      </c>
      <c r="O369" s="118">
        <v>50</v>
      </c>
      <c r="P369" s="110">
        <v>30</v>
      </c>
      <c r="Q369" s="110">
        <v>1</v>
      </c>
      <c r="R369" s="110">
        <v>327</v>
      </c>
      <c r="S369" s="110">
        <v>1432</v>
      </c>
      <c r="T369" s="110">
        <v>1</v>
      </c>
      <c r="U369" s="110">
        <v>45</v>
      </c>
      <c r="V369" s="110">
        <v>164</v>
      </c>
      <c r="W369" s="124" t="s">
        <v>1990</v>
      </c>
      <c r="X369" s="124" t="s">
        <v>1991</v>
      </c>
      <c r="Y369" s="10"/>
    </row>
    <row r="370" s="1" customFormat="1" ht="45" spans="1:25">
      <c r="A370" s="9">
        <v>364</v>
      </c>
      <c r="B370" s="10" t="s">
        <v>76</v>
      </c>
      <c r="C370" s="10" t="s">
        <v>77</v>
      </c>
      <c r="D370" s="11" t="s">
        <v>78</v>
      </c>
      <c r="E370" s="12" t="s">
        <v>1980</v>
      </c>
      <c r="F370" s="15" t="s">
        <v>1992</v>
      </c>
      <c r="G370" s="15" t="s">
        <v>1993</v>
      </c>
      <c r="H370" s="15" t="s">
        <v>181</v>
      </c>
      <c r="I370" s="15" t="s">
        <v>1992</v>
      </c>
      <c r="J370" s="107">
        <v>45352</v>
      </c>
      <c r="K370" s="107">
        <v>45444</v>
      </c>
      <c r="L370" s="15" t="s">
        <v>1992</v>
      </c>
      <c r="M370" s="15" t="s">
        <v>1994</v>
      </c>
      <c r="N370" s="10">
        <f t="shared" si="7"/>
        <v>50</v>
      </c>
      <c r="O370" s="32">
        <v>50</v>
      </c>
      <c r="P370" s="15">
        <v>0</v>
      </c>
      <c r="Q370" s="12">
        <v>1</v>
      </c>
      <c r="R370" s="12">
        <v>76</v>
      </c>
      <c r="S370" s="12">
        <v>290</v>
      </c>
      <c r="T370" s="12">
        <v>1</v>
      </c>
      <c r="U370" s="12">
        <v>20</v>
      </c>
      <c r="V370" s="12">
        <v>73</v>
      </c>
      <c r="W370" s="15" t="s">
        <v>1995</v>
      </c>
      <c r="X370" s="12" t="s">
        <v>1996</v>
      </c>
      <c r="Y370" s="10"/>
    </row>
    <row r="371" s="1" customFormat="1" ht="45" spans="1:25">
      <c r="A371" s="9">
        <v>365</v>
      </c>
      <c r="B371" s="10" t="s">
        <v>76</v>
      </c>
      <c r="C371" s="10" t="s">
        <v>77</v>
      </c>
      <c r="D371" s="11" t="s">
        <v>78</v>
      </c>
      <c r="E371" s="112" t="s">
        <v>1980</v>
      </c>
      <c r="F371" s="113" t="s">
        <v>1997</v>
      </c>
      <c r="G371" s="113" t="s">
        <v>1998</v>
      </c>
      <c r="H371" s="112" t="s">
        <v>92</v>
      </c>
      <c r="I371" s="113" t="s">
        <v>1999</v>
      </c>
      <c r="J371" s="119">
        <v>45352</v>
      </c>
      <c r="K371" s="119">
        <v>45566</v>
      </c>
      <c r="L371" s="113" t="s">
        <v>1997</v>
      </c>
      <c r="M371" s="113" t="s">
        <v>2000</v>
      </c>
      <c r="N371" s="10">
        <f t="shared" si="7"/>
        <v>60</v>
      </c>
      <c r="O371" s="120">
        <v>50</v>
      </c>
      <c r="P371" s="112">
        <v>10</v>
      </c>
      <c r="Q371" s="112">
        <v>1</v>
      </c>
      <c r="R371" s="112">
        <v>1132</v>
      </c>
      <c r="S371" s="112">
        <v>4198</v>
      </c>
      <c r="T371" s="112">
        <v>1</v>
      </c>
      <c r="U371" s="112">
        <v>50</v>
      </c>
      <c r="V371" s="112">
        <v>156</v>
      </c>
      <c r="W371" s="113" t="s">
        <v>2001</v>
      </c>
      <c r="X371" s="12" t="s">
        <v>2002</v>
      </c>
      <c r="Y371" s="10"/>
    </row>
    <row r="372" s="1" customFormat="1" ht="45" spans="1:25">
      <c r="A372" s="9">
        <v>366</v>
      </c>
      <c r="B372" s="12" t="s">
        <v>76</v>
      </c>
      <c r="C372" s="12" t="s">
        <v>77</v>
      </c>
      <c r="D372" s="12" t="s">
        <v>99</v>
      </c>
      <c r="E372" s="12" t="s">
        <v>1980</v>
      </c>
      <c r="F372" s="109" t="s">
        <v>2003</v>
      </c>
      <c r="G372" s="12" t="s">
        <v>2004</v>
      </c>
      <c r="H372" s="12" t="s">
        <v>181</v>
      </c>
      <c r="I372" s="109" t="s">
        <v>2003</v>
      </c>
      <c r="J372" s="107">
        <v>45597</v>
      </c>
      <c r="K372" s="107">
        <v>45627</v>
      </c>
      <c r="L372" s="109" t="s">
        <v>2003</v>
      </c>
      <c r="M372" s="109" t="s">
        <v>2005</v>
      </c>
      <c r="N372" s="10">
        <f t="shared" si="7"/>
        <v>7</v>
      </c>
      <c r="O372" s="16">
        <v>5</v>
      </c>
      <c r="P372" s="12">
        <v>2</v>
      </c>
      <c r="Q372" s="12">
        <v>1</v>
      </c>
      <c r="R372" s="12">
        <v>913</v>
      </c>
      <c r="S372" s="12">
        <v>3835</v>
      </c>
      <c r="T372" s="12">
        <v>1</v>
      </c>
      <c r="U372" s="12">
        <v>127</v>
      </c>
      <c r="V372" s="12">
        <v>468</v>
      </c>
      <c r="W372" s="125" t="s">
        <v>2006</v>
      </c>
      <c r="X372" s="125" t="s">
        <v>2007</v>
      </c>
      <c r="Y372" s="10"/>
    </row>
    <row r="373" s="1" customFormat="1" ht="45" spans="1:25">
      <c r="A373" s="9">
        <v>367</v>
      </c>
      <c r="B373" s="10" t="s">
        <v>76</v>
      </c>
      <c r="C373" s="10" t="s">
        <v>77</v>
      </c>
      <c r="D373" s="10" t="s">
        <v>130</v>
      </c>
      <c r="E373" s="12" t="s">
        <v>2008</v>
      </c>
      <c r="F373" s="12" t="s">
        <v>2009</v>
      </c>
      <c r="G373" s="12" t="s">
        <v>2010</v>
      </c>
      <c r="H373" s="12" t="s">
        <v>92</v>
      </c>
      <c r="I373" s="12" t="s">
        <v>2011</v>
      </c>
      <c r="J373" s="34">
        <v>45352</v>
      </c>
      <c r="K373" s="34">
        <v>45444</v>
      </c>
      <c r="L373" s="12" t="s">
        <v>2012</v>
      </c>
      <c r="M373" s="12" t="s">
        <v>2013</v>
      </c>
      <c r="N373" s="10">
        <f t="shared" si="7"/>
        <v>70</v>
      </c>
      <c r="O373" s="36">
        <v>60</v>
      </c>
      <c r="P373" s="12">
        <v>10</v>
      </c>
      <c r="Q373" s="12">
        <v>1</v>
      </c>
      <c r="R373" s="12">
        <v>290</v>
      </c>
      <c r="S373" s="12">
        <v>745</v>
      </c>
      <c r="T373" s="12">
        <v>0</v>
      </c>
      <c r="U373" s="12">
        <v>10</v>
      </c>
      <c r="V373" s="12">
        <v>19</v>
      </c>
      <c r="W373" s="12" t="s">
        <v>2014</v>
      </c>
      <c r="X373" s="12" t="s">
        <v>2015</v>
      </c>
      <c r="Y373" s="10"/>
    </row>
    <row r="374" s="1" customFormat="1" ht="56.25" spans="1:25">
      <c r="A374" s="9">
        <v>368</v>
      </c>
      <c r="B374" s="10" t="s">
        <v>76</v>
      </c>
      <c r="C374" s="10" t="s">
        <v>77</v>
      </c>
      <c r="D374" s="10" t="s">
        <v>89</v>
      </c>
      <c r="E374" s="12" t="s">
        <v>2008</v>
      </c>
      <c r="F374" s="12" t="s">
        <v>2009</v>
      </c>
      <c r="G374" s="12" t="s">
        <v>2016</v>
      </c>
      <c r="H374" s="12" t="s">
        <v>92</v>
      </c>
      <c r="I374" s="12" t="s">
        <v>2017</v>
      </c>
      <c r="J374" s="34">
        <v>45352</v>
      </c>
      <c r="K374" s="34">
        <v>45444</v>
      </c>
      <c r="L374" s="12" t="s">
        <v>2012</v>
      </c>
      <c r="M374" s="12" t="s">
        <v>2018</v>
      </c>
      <c r="N374" s="10">
        <f t="shared" si="7"/>
        <v>69.5</v>
      </c>
      <c r="O374" s="36">
        <v>64.5</v>
      </c>
      <c r="P374" s="12">
        <v>5</v>
      </c>
      <c r="Q374" s="12">
        <v>1</v>
      </c>
      <c r="R374" s="12">
        <v>904</v>
      </c>
      <c r="S374" s="12">
        <v>2983</v>
      </c>
      <c r="T374" s="12">
        <v>0</v>
      </c>
      <c r="U374" s="12">
        <v>63</v>
      </c>
      <c r="V374" s="12">
        <v>153</v>
      </c>
      <c r="W374" s="12" t="s">
        <v>2019</v>
      </c>
      <c r="X374" s="12" t="s">
        <v>2020</v>
      </c>
      <c r="Y374" s="10"/>
    </row>
    <row r="375" s="1" customFormat="1" ht="45" spans="1:25">
      <c r="A375" s="9">
        <v>369</v>
      </c>
      <c r="B375" s="10" t="s">
        <v>76</v>
      </c>
      <c r="C375" s="10" t="s">
        <v>77</v>
      </c>
      <c r="D375" s="10" t="s">
        <v>130</v>
      </c>
      <c r="E375" s="12" t="s">
        <v>2008</v>
      </c>
      <c r="F375" s="12" t="s">
        <v>2009</v>
      </c>
      <c r="G375" s="12" t="s">
        <v>2021</v>
      </c>
      <c r="H375" s="12" t="s">
        <v>92</v>
      </c>
      <c r="I375" s="12" t="s">
        <v>2022</v>
      </c>
      <c r="J375" s="34">
        <v>45352</v>
      </c>
      <c r="K375" s="34">
        <v>45627</v>
      </c>
      <c r="L375" s="12" t="s">
        <v>2012</v>
      </c>
      <c r="M375" s="12" t="s">
        <v>2023</v>
      </c>
      <c r="N375" s="10">
        <f t="shared" si="7"/>
        <v>85</v>
      </c>
      <c r="O375" s="36">
        <v>80</v>
      </c>
      <c r="P375" s="12">
        <v>5</v>
      </c>
      <c r="Q375" s="12">
        <v>1</v>
      </c>
      <c r="R375" s="12">
        <v>685</v>
      </c>
      <c r="S375" s="12">
        <v>2163</v>
      </c>
      <c r="T375" s="12">
        <v>0</v>
      </c>
      <c r="U375" s="12">
        <v>37</v>
      </c>
      <c r="V375" s="12">
        <v>89</v>
      </c>
      <c r="W375" s="12" t="s">
        <v>2024</v>
      </c>
      <c r="X375" s="12" t="s">
        <v>2025</v>
      </c>
      <c r="Y375" s="10"/>
    </row>
    <row r="376" s="1" customFormat="1" ht="56.25" spans="1:25">
      <c r="A376" s="9">
        <v>370</v>
      </c>
      <c r="B376" s="9" t="s">
        <v>147</v>
      </c>
      <c r="C376" s="9" t="s">
        <v>883</v>
      </c>
      <c r="D376" s="18" t="s">
        <v>884</v>
      </c>
      <c r="E376" s="15" t="s">
        <v>2008</v>
      </c>
      <c r="F376" s="15" t="s">
        <v>2026</v>
      </c>
      <c r="G376" s="10" t="s">
        <v>2027</v>
      </c>
      <c r="H376" s="12" t="s">
        <v>92</v>
      </c>
      <c r="I376" s="15" t="s">
        <v>2028</v>
      </c>
      <c r="J376" s="33">
        <v>45413</v>
      </c>
      <c r="K376" s="33">
        <v>45627</v>
      </c>
      <c r="L376" s="15" t="s">
        <v>2026</v>
      </c>
      <c r="M376" s="15" t="s">
        <v>2029</v>
      </c>
      <c r="N376" s="10">
        <f t="shared" si="7"/>
        <v>800</v>
      </c>
      <c r="O376" s="32">
        <v>0</v>
      </c>
      <c r="P376" s="15">
        <v>800</v>
      </c>
      <c r="Q376" s="15">
        <v>1</v>
      </c>
      <c r="R376" s="15">
        <v>60</v>
      </c>
      <c r="S376" s="15">
        <v>140</v>
      </c>
      <c r="T376" s="12">
        <v>0</v>
      </c>
      <c r="U376" s="10">
        <v>16</v>
      </c>
      <c r="V376" s="10">
        <v>40</v>
      </c>
      <c r="W376" s="12" t="s">
        <v>2030</v>
      </c>
      <c r="X376" s="15" t="s">
        <v>2031</v>
      </c>
      <c r="Y376" s="10"/>
    </row>
    <row r="377" s="1" customFormat="1" ht="56.25" spans="1:25">
      <c r="A377" s="9">
        <v>371</v>
      </c>
      <c r="B377" s="10" t="s">
        <v>76</v>
      </c>
      <c r="C377" s="10" t="s">
        <v>77</v>
      </c>
      <c r="D377" s="11" t="s">
        <v>78</v>
      </c>
      <c r="E377" s="12" t="s">
        <v>2008</v>
      </c>
      <c r="F377" s="12" t="s">
        <v>2032</v>
      </c>
      <c r="G377" s="12" t="s">
        <v>2033</v>
      </c>
      <c r="H377" s="12" t="s">
        <v>92</v>
      </c>
      <c r="I377" s="12" t="s">
        <v>2034</v>
      </c>
      <c r="J377" s="31">
        <v>45261</v>
      </c>
      <c r="K377" s="31">
        <v>45444</v>
      </c>
      <c r="L377" s="12" t="s">
        <v>2032</v>
      </c>
      <c r="M377" s="12" t="s">
        <v>2035</v>
      </c>
      <c r="N377" s="10">
        <f t="shared" si="7"/>
        <v>40</v>
      </c>
      <c r="O377" s="36">
        <v>38</v>
      </c>
      <c r="P377" s="12">
        <v>2</v>
      </c>
      <c r="Q377" s="12">
        <v>1</v>
      </c>
      <c r="R377" s="12">
        <v>60</v>
      </c>
      <c r="S377" s="12">
        <v>240</v>
      </c>
      <c r="T377" s="12">
        <v>0</v>
      </c>
      <c r="U377" s="12">
        <v>12</v>
      </c>
      <c r="V377" s="12">
        <v>48</v>
      </c>
      <c r="W377" s="9" t="s">
        <v>2036</v>
      </c>
      <c r="X377" s="9" t="s">
        <v>2037</v>
      </c>
      <c r="Y377" s="10"/>
    </row>
    <row r="378" s="1" customFormat="1" ht="56.25" spans="1:25">
      <c r="A378" s="9">
        <v>372</v>
      </c>
      <c r="B378" s="10" t="s">
        <v>76</v>
      </c>
      <c r="C378" s="10" t="s">
        <v>77</v>
      </c>
      <c r="D378" s="10" t="s">
        <v>99</v>
      </c>
      <c r="E378" s="12" t="s">
        <v>2008</v>
      </c>
      <c r="F378" s="12" t="s">
        <v>2032</v>
      </c>
      <c r="G378" s="12" t="s">
        <v>2038</v>
      </c>
      <c r="H378" s="12" t="s">
        <v>92</v>
      </c>
      <c r="I378" s="12" t="s">
        <v>2039</v>
      </c>
      <c r="J378" s="34">
        <v>45352</v>
      </c>
      <c r="K378" s="31">
        <v>45444</v>
      </c>
      <c r="L378" s="12" t="s">
        <v>2032</v>
      </c>
      <c r="M378" s="12" t="s">
        <v>2040</v>
      </c>
      <c r="N378" s="10">
        <f t="shared" si="7"/>
        <v>60</v>
      </c>
      <c r="O378" s="36">
        <v>55</v>
      </c>
      <c r="P378" s="12">
        <v>5</v>
      </c>
      <c r="Q378" s="12">
        <v>1</v>
      </c>
      <c r="R378" s="12">
        <v>20</v>
      </c>
      <c r="S378" s="12">
        <v>80</v>
      </c>
      <c r="T378" s="12">
        <v>0</v>
      </c>
      <c r="U378" s="12">
        <v>3</v>
      </c>
      <c r="V378" s="12">
        <v>6</v>
      </c>
      <c r="W378" s="9" t="s">
        <v>2041</v>
      </c>
      <c r="X378" s="9" t="s">
        <v>2042</v>
      </c>
      <c r="Y378" s="10"/>
    </row>
    <row r="379" s="1" customFormat="1" ht="45" spans="1:25">
      <c r="A379" s="9">
        <v>373</v>
      </c>
      <c r="B379" s="10" t="s">
        <v>76</v>
      </c>
      <c r="C379" s="10" t="s">
        <v>77</v>
      </c>
      <c r="D379" s="11" t="s">
        <v>78</v>
      </c>
      <c r="E379" s="12" t="s">
        <v>2008</v>
      </c>
      <c r="F379" s="12" t="s">
        <v>2032</v>
      </c>
      <c r="G379" s="12" t="s">
        <v>2043</v>
      </c>
      <c r="H379" s="12" t="s">
        <v>2044</v>
      </c>
      <c r="I379" s="12" t="s">
        <v>2045</v>
      </c>
      <c r="J379" s="31">
        <v>45536</v>
      </c>
      <c r="K379" s="31">
        <v>45292</v>
      </c>
      <c r="L379" s="12" t="s">
        <v>2032</v>
      </c>
      <c r="M379" s="12" t="s">
        <v>2046</v>
      </c>
      <c r="N379" s="10">
        <f t="shared" si="7"/>
        <v>50</v>
      </c>
      <c r="O379" s="36">
        <v>45</v>
      </c>
      <c r="P379" s="12">
        <v>5</v>
      </c>
      <c r="Q379" s="12">
        <v>1</v>
      </c>
      <c r="R379" s="12">
        <v>25</v>
      </c>
      <c r="S379" s="12">
        <v>100</v>
      </c>
      <c r="T379" s="12">
        <v>0</v>
      </c>
      <c r="U379" s="12">
        <v>3</v>
      </c>
      <c r="V379" s="12">
        <v>8</v>
      </c>
      <c r="W379" s="9" t="s">
        <v>2047</v>
      </c>
      <c r="X379" s="9" t="s">
        <v>2048</v>
      </c>
      <c r="Y379" s="10"/>
    </row>
    <row r="380" s="1" customFormat="1" ht="45" spans="1:25">
      <c r="A380" s="9">
        <v>374</v>
      </c>
      <c r="B380" s="9" t="s">
        <v>147</v>
      </c>
      <c r="C380" s="10" t="s">
        <v>148</v>
      </c>
      <c r="D380" s="9" t="s">
        <v>149</v>
      </c>
      <c r="E380" s="12" t="s">
        <v>2008</v>
      </c>
      <c r="F380" s="12" t="s">
        <v>2032</v>
      </c>
      <c r="G380" s="12" t="s">
        <v>2049</v>
      </c>
      <c r="H380" s="12" t="s">
        <v>92</v>
      </c>
      <c r="I380" s="12" t="s">
        <v>2034</v>
      </c>
      <c r="J380" s="31">
        <v>45474</v>
      </c>
      <c r="K380" s="31">
        <v>45627</v>
      </c>
      <c r="L380" s="12" t="s">
        <v>2032</v>
      </c>
      <c r="M380" s="12" t="s">
        <v>2050</v>
      </c>
      <c r="N380" s="10">
        <f t="shared" si="7"/>
        <v>200</v>
      </c>
      <c r="O380" s="36">
        <v>190</v>
      </c>
      <c r="P380" s="12">
        <v>10</v>
      </c>
      <c r="Q380" s="12">
        <v>1</v>
      </c>
      <c r="R380" s="12">
        <v>60</v>
      </c>
      <c r="S380" s="12">
        <v>240</v>
      </c>
      <c r="T380" s="12">
        <v>0</v>
      </c>
      <c r="U380" s="12">
        <v>12</v>
      </c>
      <c r="V380" s="12">
        <v>48</v>
      </c>
      <c r="W380" s="9" t="s">
        <v>2051</v>
      </c>
      <c r="X380" s="9" t="s">
        <v>2052</v>
      </c>
      <c r="Y380" s="10"/>
    </row>
    <row r="381" s="1" customFormat="1" ht="56.25" spans="1:25">
      <c r="A381" s="9">
        <v>375</v>
      </c>
      <c r="B381" s="10" t="s">
        <v>76</v>
      </c>
      <c r="C381" s="10" t="s">
        <v>77</v>
      </c>
      <c r="D381" s="11" t="s">
        <v>78</v>
      </c>
      <c r="E381" s="10" t="s">
        <v>2008</v>
      </c>
      <c r="F381" s="10" t="s">
        <v>2053</v>
      </c>
      <c r="G381" s="10" t="s">
        <v>2054</v>
      </c>
      <c r="H381" s="10" t="s">
        <v>92</v>
      </c>
      <c r="I381" s="10" t="s">
        <v>2055</v>
      </c>
      <c r="J381" s="25">
        <v>45292</v>
      </c>
      <c r="K381" s="25">
        <v>45627</v>
      </c>
      <c r="L381" s="10" t="s">
        <v>2053</v>
      </c>
      <c r="M381" s="10" t="s">
        <v>504</v>
      </c>
      <c r="N381" s="10">
        <f t="shared" si="7"/>
        <v>120</v>
      </c>
      <c r="O381" s="24">
        <v>100</v>
      </c>
      <c r="P381" s="10">
        <v>20</v>
      </c>
      <c r="Q381" s="10">
        <v>1</v>
      </c>
      <c r="R381" s="10">
        <v>887</v>
      </c>
      <c r="S381" s="10">
        <v>2401</v>
      </c>
      <c r="T381" s="10">
        <v>0</v>
      </c>
      <c r="U381" s="10">
        <v>75</v>
      </c>
      <c r="V381" s="10">
        <v>207</v>
      </c>
      <c r="W381" s="10" t="s">
        <v>2056</v>
      </c>
      <c r="X381" s="10" t="s">
        <v>2057</v>
      </c>
      <c r="Y381" s="10"/>
    </row>
    <row r="382" s="1" customFormat="1" ht="45" spans="1:25">
      <c r="A382" s="9">
        <v>376</v>
      </c>
      <c r="B382" s="10" t="s">
        <v>76</v>
      </c>
      <c r="C382" s="10" t="s">
        <v>77</v>
      </c>
      <c r="D382" s="10" t="s">
        <v>99</v>
      </c>
      <c r="E382" s="10" t="s">
        <v>2008</v>
      </c>
      <c r="F382" s="10" t="s">
        <v>2053</v>
      </c>
      <c r="G382" s="10" t="s">
        <v>2058</v>
      </c>
      <c r="H382" s="10" t="s">
        <v>92</v>
      </c>
      <c r="I382" s="10" t="s">
        <v>2059</v>
      </c>
      <c r="J382" s="25">
        <v>45292</v>
      </c>
      <c r="K382" s="25">
        <v>45627</v>
      </c>
      <c r="L382" s="10" t="s">
        <v>2053</v>
      </c>
      <c r="M382" s="10" t="s">
        <v>2060</v>
      </c>
      <c r="N382" s="10">
        <f t="shared" si="7"/>
        <v>30</v>
      </c>
      <c r="O382" s="24">
        <v>25</v>
      </c>
      <c r="P382" s="10">
        <v>5</v>
      </c>
      <c r="Q382" s="10">
        <v>1</v>
      </c>
      <c r="R382" s="10">
        <v>6</v>
      </c>
      <c r="S382" s="10">
        <v>18</v>
      </c>
      <c r="T382" s="10">
        <v>0</v>
      </c>
      <c r="U382" s="10">
        <v>1</v>
      </c>
      <c r="V382" s="10">
        <v>1</v>
      </c>
      <c r="W382" s="10" t="s">
        <v>2061</v>
      </c>
      <c r="X382" s="10" t="s">
        <v>2062</v>
      </c>
      <c r="Y382" s="10"/>
    </row>
    <row r="383" s="1" customFormat="1" ht="56.25" spans="1:25">
      <c r="A383" s="9">
        <v>377</v>
      </c>
      <c r="B383" s="10" t="s">
        <v>76</v>
      </c>
      <c r="C383" s="10" t="s">
        <v>77</v>
      </c>
      <c r="D383" s="11" t="s">
        <v>78</v>
      </c>
      <c r="E383" s="12" t="s">
        <v>2063</v>
      </c>
      <c r="F383" s="12" t="s">
        <v>2064</v>
      </c>
      <c r="G383" s="12" t="s">
        <v>2065</v>
      </c>
      <c r="H383" s="12" t="s">
        <v>82</v>
      </c>
      <c r="I383" s="12" t="s">
        <v>2066</v>
      </c>
      <c r="J383" s="31" t="s">
        <v>2067</v>
      </c>
      <c r="K383" s="31" t="s">
        <v>95</v>
      </c>
      <c r="L383" s="12" t="s">
        <v>2068</v>
      </c>
      <c r="M383" s="12" t="s">
        <v>2069</v>
      </c>
      <c r="N383" s="10">
        <f t="shared" si="7"/>
        <v>25</v>
      </c>
      <c r="O383" s="36">
        <v>25</v>
      </c>
      <c r="P383" s="12">
        <v>0</v>
      </c>
      <c r="Q383" s="12">
        <v>1</v>
      </c>
      <c r="R383" s="12">
        <v>220</v>
      </c>
      <c r="S383" s="12">
        <v>926</v>
      </c>
      <c r="T383" s="12">
        <v>1</v>
      </c>
      <c r="U383" s="12">
        <v>22</v>
      </c>
      <c r="V383" s="12">
        <v>70</v>
      </c>
      <c r="W383" s="12" t="s">
        <v>2070</v>
      </c>
      <c r="X383" s="49" t="s">
        <v>2071</v>
      </c>
      <c r="Y383" s="10"/>
    </row>
    <row r="384" s="1" customFormat="1" ht="56.25" spans="1:25">
      <c r="A384" s="9">
        <v>378</v>
      </c>
      <c r="B384" s="10" t="s">
        <v>76</v>
      </c>
      <c r="C384" s="10" t="s">
        <v>77</v>
      </c>
      <c r="D384" s="11" t="s">
        <v>78</v>
      </c>
      <c r="E384" s="12" t="s">
        <v>2063</v>
      </c>
      <c r="F384" s="12" t="s">
        <v>2064</v>
      </c>
      <c r="G384" s="12" t="s">
        <v>2072</v>
      </c>
      <c r="H384" s="12" t="s">
        <v>82</v>
      </c>
      <c r="I384" s="12" t="s">
        <v>2073</v>
      </c>
      <c r="J384" s="31" t="s">
        <v>2067</v>
      </c>
      <c r="K384" s="31" t="s">
        <v>95</v>
      </c>
      <c r="L384" s="12" t="s">
        <v>2068</v>
      </c>
      <c r="M384" s="12" t="s">
        <v>2074</v>
      </c>
      <c r="N384" s="10">
        <f t="shared" si="7"/>
        <v>14</v>
      </c>
      <c r="O384" s="36">
        <v>14</v>
      </c>
      <c r="P384" s="12">
        <v>0</v>
      </c>
      <c r="Q384" s="12">
        <v>1</v>
      </c>
      <c r="R384" s="12">
        <v>220</v>
      </c>
      <c r="S384" s="12">
        <v>926</v>
      </c>
      <c r="T384" s="12">
        <v>1</v>
      </c>
      <c r="U384" s="12">
        <v>22</v>
      </c>
      <c r="V384" s="12">
        <v>70</v>
      </c>
      <c r="W384" s="12" t="s">
        <v>2075</v>
      </c>
      <c r="X384" s="49" t="s">
        <v>2071</v>
      </c>
      <c r="Y384" s="10"/>
    </row>
    <row r="385" s="1" customFormat="1" ht="67.5" spans="1:25">
      <c r="A385" s="9">
        <v>379</v>
      </c>
      <c r="B385" s="10" t="s">
        <v>76</v>
      </c>
      <c r="C385" s="10" t="s">
        <v>77</v>
      </c>
      <c r="D385" s="11" t="s">
        <v>78</v>
      </c>
      <c r="E385" s="12" t="s">
        <v>2063</v>
      </c>
      <c r="F385" s="12" t="s">
        <v>2076</v>
      </c>
      <c r="G385" s="12" t="s">
        <v>2077</v>
      </c>
      <c r="H385" s="12" t="s">
        <v>92</v>
      </c>
      <c r="I385" s="12" t="s">
        <v>2076</v>
      </c>
      <c r="J385" s="31">
        <v>45292</v>
      </c>
      <c r="K385" s="31">
        <v>45413</v>
      </c>
      <c r="L385" s="12" t="s">
        <v>2068</v>
      </c>
      <c r="M385" s="12" t="s">
        <v>2078</v>
      </c>
      <c r="N385" s="10">
        <f t="shared" si="7"/>
        <v>11</v>
      </c>
      <c r="O385" s="36">
        <v>10</v>
      </c>
      <c r="P385" s="12">
        <v>1</v>
      </c>
      <c r="Q385" s="12">
        <v>1</v>
      </c>
      <c r="R385" s="12">
        <v>154</v>
      </c>
      <c r="S385" s="12">
        <v>525</v>
      </c>
      <c r="T385" s="12">
        <v>1</v>
      </c>
      <c r="U385" s="12">
        <v>30</v>
      </c>
      <c r="V385" s="12">
        <v>102</v>
      </c>
      <c r="W385" s="12" t="s">
        <v>2079</v>
      </c>
      <c r="X385" s="49" t="s">
        <v>2080</v>
      </c>
      <c r="Y385" s="10"/>
    </row>
    <row r="386" s="1" customFormat="1" ht="56.25" spans="1:25">
      <c r="A386" s="9">
        <v>380</v>
      </c>
      <c r="B386" s="10" t="s">
        <v>76</v>
      </c>
      <c r="C386" s="10" t="s">
        <v>77</v>
      </c>
      <c r="D386" s="10" t="s">
        <v>99</v>
      </c>
      <c r="E386" s="12" t="s">
        <v>2063</v>
      </c>
      <c r="F386" s="12" t="s">
        <v>2076</v>
      </c>
      <c r="G386" s="12" t="s">
        <v>2081</v>
      </c>
      <c r="H386" s="12" t="s">
        <v>82</v>
      </c>
      <c r="I386" s="12" t="s">
        <v>2076</v>
      </c>
      <c r="J386" s="31">
        <v>45352</v>
      </c>
      <c r="K386" s="31">
        <v>45536</v>
      </c>
      <c r="L386" s="12" t="s">
        <v>2068</v>
      </c>
      <c r="M386" s="12" t="s">
        <v>2082</v>
      </c>
      <c r="N386" s="10">
        <f t="shared" si="7"/>
        <v>21</v>
      </c>
      <c r="O386" s="36">
        <v>19</v>
      </c>
      <c r="P386" s="12">
        <v>2</v>
      </c>
      <c r="Q386" s="12">
        <v>1</v>
      </c>
      <c r="R386" s="12">
        <v>190</v>
      </c>
      <c r="S386" s="12">
        <v>630</v>
      </c>
      <c r="T386" s="12">
        <v>1</v>
      </c>
      <c r="U386" s="12">
        <v>29</v>
      </c>
      <c r="V386" s="12">
        <v>102</v>
      </c>
      <c r="W386" s="12" t="s">
        <v>2083</v>
      </c>
      <c r="X386" s="49" t="s">
        <v>2084</v>
      </c>
      <c r="Y386" s="10"/>
    </row>
    <row r="387" s="1" customFormat="1" ht="101.25" spans="1:25">
      <c r="A387" s="9">
        <v>381</v>
      </c>
      <c r="B387" s="10" t="s">
        <v>76</v>
      </c>
      <c r="C387" s="10" t="s">
        <v>77</v>
      </c>
      <c r="D387" s="10" t="s">
        <v>99</v>
      </c>
      <c r="E387" s="12" t="s">
        <v>2063</v>
      </c>
      <c r="F387" s="12" t="s">
        <v>2076</v>
      </c>
      <c r="G387" s="12" t="s">
        <v>2085</v>
      </c>
      <c r="H387" s="12" t="s">
        <v>82</v>
      </c>
      <c r="I387" s="12" t="s">
        <v>2076</v>
      </c>
      <c r="J387" s="31">
        <v>45323</v>
      </c>
      <c r="K387" s="31">
        <v>45383</v>
      </c>
      <c r="L387" s="12" t="s">
        <v>2068</v>
      </c>
      <c r="M387" s="12" t="s">
        <v>2086</v>
      </c>
      <c r="N387" s="10">
        <f t="shared" si="7"/>
        <v>9</v>
      </c>
      <c r="O387" s="36">
        <v>7</v>
      </c>
      <c r="P387" s="12">
        <v>2</v>
      </c>
      <c r="Q387" s="12">
        <v>1</v>
      </c>
      <c r="R387" s="12">
        <v>139</v>
      </c>
      <c r="S387" s="12">
        <v>503</v>
      </c>
      <c r="T387" s="12">
        <v>1</v>
      </c>
      <c r="U387" s="12">
        <v>19</v>
      </c>
      <c r="V387" s="12">
        <v>73</v>
      </c>
      <c r="W387" s="12" t="s">
        <v>2087</v>
      </c>
      <c r="X387" s="49" t="s">
        <v>2088</v>
      </c>
      <c r="Y387" s="10"/>
    </row>
    <row r="388" s="1" customFormat="1" ht="112.5" spans="1:25">
      <c r="A388" s="9">
        <v>382</v>
      </c>
      <c r="B388" s="10" t="s">
        <v>76</v>
      </c>
      <c r="C388" s="10" t="s">
        <v>77</v>
      </c>
      <c r="D388" s="10" t="s">
        <v>99</v>
      </c>
      <c r="E388" s="12" t="s">
        <v>2063</v>
      </c>
      <c r="F388" s="12" t="s">
        <v>2089</v>
      </c>
      <c r="G388" s="12" t="s">
        <v>2090</v>
      </c>
      <c r="H388" s="12" t="s">
        <v>467</v>
      </c>
      <c r="I388" s="12" t="s">
        <v>2089</v>
      </c>
      <c r="J388" s="31">
        <v>45444</v>
      </c>
      <c r="K388" s="31">
        <v>45627</v>
      </c>
      <c r="L388" s="12" t="s">
        <v>2068</v>
      </c>
      <c r="M388" s="12" t="s">
        <v>1282</v>
      </c>
      <c r="N388" s="10">
        <f t="shared" si="7"/>
        <v>160</v>
      </c>
      <c r="O388" s="36">
        <v>10</v>
      </c>
      <c r="P388" s="12">
        <v>150</v>
      </c>
      <c r="Q388" s="12">
        <v>1</v>
      </c>
      <c r="R388" s="12">
        <v>80</v>
      </c>
      <c r="S388" s="12">
        <v>285</v>
      </c>
      <c r="T388" s="12">
        <v>1</v>
      </c>
      <c r="U388" s="12">
        <v>22</v>
      </c>
      <c r="V388" s="12">
        <v>76</v>
      </c>
      <c r="W388" s="12" t="s">
        <v>2091</v>
      </c>
      <c r="X388" s="49" t="s">
        <v>2092</v>
      </c>
      <c r="Y388" s="10"/>
    </row>
    <row r="389" s="1" customFormat="1" ht="112.5" spans="1:25">
      <c r="A389" s="9">
        <v>383</v>
      </c>
      <c r="B389" s="9" t="s">
        <v>147</v>
      </c>
      <c r="C389" s="15" t="s">
        <v>418</v>
      </c>
      <c r="D389" s="15" t="s">
        <v>419</v>
      </c>
      <c r="E389" s="12" t="s">
        <v>2063</v>
      </c>
      <c r="F389" s="12" t="s">
        <v>2089</v>
      </c>
      <c r="G389" s="12" t="s">
        <v>2093</v>
      </c>
      <c r="H389" s="12" t="s">
        <v>467</v>
      </c>
      <c r="I389" s="12" t="s">
        <v>2089</v>
      </c>
      <c r="J389" s="31">
        <v>45352</v>
      </c>
      <c r="K389" s="31">
        <v>45627</v>
      </c>
      <c r="L389" s="12" t="s">
        <v>2068</v>
      </c>
      <c r="M389" s="12" t="s">
        <v>2094</v>
      </c>
      <c r="N389" s="10">
        <f t="shared" si="7"/>
        <v>150</v>
      </c>
      <c r="O389" s="36">
        <v>10</v>
      </c>
      <c r="P389" s="12">
        <v>140</v>
      </c>
      <c r="Q389" s="12">
        <v>1</v>
      </c>
      <c r="R389" s="12">
        <v>75</v>
      </c>
      <c r="S389" s="12">
        <v>249</v>
      </c>
      <c r="T389" s="12">
        <v>1</v>
      </c>
      <c r="U389" s="12">
        <v>25</v>
      </c>
      <c r="V389" s="12">
        <v>85</v>
      </c>
      <c r="W389" s="12" t="s">
        <v>2095</v>
      </c>
      <c r="X389" s="49" t="s">
        <v>2096</v>
      </c>
      <c r="Y389" s="10"/>
    </row>
    <row r="390" s="1" customFormat="1" ht="78.75" spans="1:25">
      <c r="A390" s="9">
        <v>384</v>
      </c>
      <c r="B390" s="10" t="s">
        <v>76</v>
      </c>
      <c r="C390" s="10" t="s">
        <v>77</v>
      </c>
      <c r="D390" s="11" t="s">
        <v>78</v>
      </c>
      <c r="E390" s="12" t="s">
        <v>2097</v>
      </c>
      <c r="F390" s="12" t="s">
        <v>2089</v>
      </c>
      <c r="G390" s="12" t="s">
        <v>2098</v>
      </c>
      <c r="H390" s="12" t="s">
        <v>82</v>
      </c>
      <c r="I390" s="12" t="s">
        <v>2089</v>
      </c>
      <c r="J390" s="31">
        <v>45352</v>
      </c>
      <c r="K390" s="31">
        <v>45627</v>
      </c>
      <c r="L390" s="12" t="s">
        <v>2068</v>
      </c>
      <c r="M390" s="12" t="s">
        <v>2099</v>
      </c>
      <c r="N390" s="10">
        <f t="shared" si="7"/>
        <v>210</v>
      </c>
      <c r="O390" s="36">
        <v>10</v>
      </c>
      <c r="P390" s="12">
        <v>200</v>
      </c>
      <c r="Q390" s="12">
        <v>1</v>
      </c>
      <c r="R390" s="12">
        <v>68</v>
      </c>
      <c r="S390" s="12">
        <v>206</v>
      </c>
      <c r="T390" s="12">
        <v>1</v>
      </c>
      <c r="U390" s="12">
        <v>22</v>
      </c>
      <c r="V390" s="12">
        <v>76</v>
      </c>
      <c r="W390" s="12" t="s">
        <v>2100</v>
      </c>
      <c r="X390" s="49" t="s">
        <v>2101</v>
      </c>
      <c r="Y390" s="10"/>
    </row>
    <row r="391" s="1" customFormat="1" ht="67.5" spans="1:25">
      <c r="A391" s="9">
        <v>385</v>
      </c>
      <c r="B391" s="10" t="s">
        <v>76</v>
      </c>
      <c r="C391" s="10" t="s">
        <v>77</v>
      </c>
      <c r="D391" s="11" t="s">
        <v>78</v>
      </c>
      <c r="E391" s="12" t="s">
        <v>2063</v>
      </c>
      <c r="F391" s="12" t="s">
        <v>2102</v>
      </c>
      <c r="G391" s="12" t="s">
        <v>2103</v>
      </c>
      <c r="H391" s="12" t="s">
        <v>82</v>
      </c>
      <c r="I391" s="12" t="s">
        <v>2102</v>
      </c>
      <c r="J391" s="31" t="s">
        <v>702</v>
      </c>
      <c r="K391" s="31" t="s">
        <v>84</v>
      </c>
      <c r="L391" s="12" t="s">
        <v>2068</v>
      </c>
      <c r="M391" s="12" t="s">
        <v>2104</v>
      </c>
      <c r="N391" s="10">
        <f t="shared" si="7"/>
        <v>160</v>
      </c>
      <c r="O391" s="36">
        <v>90</v>
      </c>
      <c r="P391" s="12">
        <v>70</v>
      </c>
      <c r="Q391" s="12">
        <v>1</v>
      </c>
      <c r="R391" s="12">
        <v>385</v>
      </c>
      <c r="S391" s="12">
        <v>1500</v>
      </c>
      <c r="T391" s="12">
        <v>1</v>
      </c>
      <c r="U391" s="12">
        <v>85</v>
      </c>
      <c r="V391" s="12">
        <v>269</v>
      </c>
      <c r="W391" s="12" t="s">
        <v>2105</v>
      </c>
      <c r="X391" s="49" t="s">
        <v>2106</v>
      </c>
      <c r="Y391" s="10"/>
    </row>
    <row r="392" s="1" customFormat="1" ht="67.5" spans="1:25">
      <c r="A392" s="9">
        <v>386</v>
      </c>
      <c r="B392" s="10" t="s">
        <v>76</v>
      </c>
      <c r="C392" s="10" t="s">
        <v>77</v>
      </c>
      <c r="D392" s="10" t="s">
        <v>130</v>
      </c>
      <c r="E392" s="12" t="s">
        <v>2063</v>
      </c>
      <c r="F392" s="12" t="s">
        <v>2102</v>
      </c>
      <c r="G392" s="12" t="s">
        <v>2107</v>
      </c>
      <c r="H392" s="12" t="s">
        <v>92</v>
      </c>
      <c r="I392" s="12" t="s">
        <v>2102</v>
      </c>
      <c r="J392" s="31" t="s">
        <v>748</v>
      </c>
      <c r="K392" s="31" t="s">
        <v>114</v>
      </c>
      <c r="L392" s="12" t="s">
        <v>2068</v>
      </c>
      <c r="M392" s="12" t="s">
        <v>2108</v>
      </c>
      <c r="N392" s="10">
        <f t="shared" si="7"/>
        <v>75</v>
      </c>
      <c r="O392" s="36">
        <v>50</v>
      </c>
      <c r="P392" s="12">
        <v>25</v>
      </c>
      <c r="Q392" s="12">
        <v>1</v>
      </c>
      <c r="R392" s="12">
        <v>230</v>
      </c>
      <c r="S392" s="12">
        <v>810</v>
      </c>
      <c r="T392" s="12">
        <v>1</v>
      </c>
      <c r="U392" s="12">
        <v>71</v>
      </c>
      <c r="V392" s="12">
        <v>196</v>
      </c>
      <c r="W392" s="12" t="s">
        <v>2109</v>
      </c>
      <c r="X392" s="49" t="s">
        <v>2110</v>
      </c>
      <c r="Y392" s="10"/>
    </row>
    <row r="393" s="1" customFormat="1" ht="67.5" spans="1:25">
      <c r="A393" s="9">
        <v>387</v>
      </c>
      <c r="B393" s="10" t="s">
        <v>76</v>
      </c>
      <c r="C393" s="10" t="s">
        <v>77</v>
      </c>
      <c r="D393" s="11" t="s">
        <v>78</v>
      </c>
      <c r="E393" s="12" t="s">
        <v>2063</v>
      </c>
      <c r="F393" s="12" t="s">
        <v>2111</v>
      </c>
      <c r="G393" s="12" t="s">
        <v>2112</v>
      </c>
      <c r="H393" s="12" t="s">
        <v>92</v>
      </c>
      <c r="I393" s="12" t="s">
        <v>2113</v>
      </c>
      <c r="J393" s="31">
        <v>45292</v>
      </c>
      <c r="K393" s="31">
        <v>45627</v>
      </c>
      <c r="L393" s="12" t="s">
        <v>2068</v>
      </c>
      <c r="M393" s="12" t="s">
        <v>2114</v>
      </c>
      <c r="N393" s="10">
        <f t="shared" ref="N393:N456" si="8">O393+P393</f>
        <v>40</v>
      </c>
      <c r="O393" s="36">
        <v>30</v>
      </c>
      <c r="P393" s="12">
        <v>10</v>
      </c>
      <c r="Q393" s="12">
        <v>1</v>
      </c>
      <c r="R393" s="12">
        <v>32</v>
      </c>
      <c r="S393" s="12">
        <v>128</v>
      </c>
      <c r="T393" s="12">
        <v>1</v>
      </c>
      <c r="U393" s="12">
        <v>7</v>
      </c>
      <c r="V393" s="12">
        <v>26</v>
      </c>
      <c r="W393" s="12" t="s">
        <v>2115</v>
      </c>
      <c r="X393" s="49" t="s">
        <v>2116</v>
      </c>
      <c r="Y393" s="10"/>
    </row>
    <row r="394" s="1" customFormat="1" ht="67.5" spans="1:25">
      <c r="A394" s="9">
        <v>388</v>
      </c>
      <c r="B394" s="10" t="s">
        <v>76</v>
      </c>
      <c r="C394" s="10" t="s">
        <v>77</v>
      </c>
      <c r="D394" s="11" t="s">
        <v>78</v>
      </c>
      <c r="E394" s="12" t="s">
        <v>2063</v>
      </c>
      <c r="F394" s="12" t="s">
        <v>2111</v>
      </c>
      <c r="G394" s="12" t="s">
        <v>2117</v>
      </c>
      <c r="H394" s="12" t="s">
        <v>92</v>
      </c>
      <c r="I394" s="12" t="s">
        <v>2118</v>
      </c>
      <c r="J394" s="31">
        <v>45292</v>
      </c>
      <c r="K394" s="31">
        <v>45627</v>
      </c>
      <c r="L394" s="12" t="s">
        <v>2068</v>
      </c>
      <c r="M394" s="12" t="s">
        <v>2119</v>
      </c>
      <c r="N394" s="10">
        <f t="shared" si="8"/>
        <v>40</v>
      </c>
      <c r="O394" s="36">
        <v>30</v>
      </c>
      <c r="P394" s="12">
        <v>10</v>
      </c>
      <c r="Q394" s="12">
        <v>1</v>
      </c>
      <c r="R394" s="12">
        <v>39</v>
      </c>
      <c r="S394" s="12">
        <v>136</v>
      </c>
      <c r="T394" s="12">
        <v>1</v>
      </c>
      <c r="U394" s="12">
        <v>15</v>
      </c>
      <c r="V394" s="12">
        <v>52</v>
      </c>
      <c r="W394" s="12" t="s">
        <v>2120</v>
      </c>
      <c r="X394" s="49" t="s">
        <v>2121</v>
      </c>
      <c r="Y394" s="10"/>
    </row>
    <row r="395" s="1" customFormat="1" ht="78.75" spans="1:25">
      <c r="A395" s="9">
        <v>389</v>
      </c>
      <c r="B395" s="10" t="s">
        <v>76</v>
      </c>
      <c r="C395" s="10" t="s">
        <v>77</v>
      </c>
      <c r="D395" s="11" t="s">
        <v>78</v>
      </c>
      <c r="E395" s="12" t="s">
        <v>2063</v>
      </c>
      <c r="F395" s="12" t="s">
        <v>2122</v>
      </c>
      <c r="G395" s="12" t="s">
        <v>2123</v>
      </c>
      <c r="H395" s="12" t="s">
        <v>92</v>
      </c>
      <c r="I395" s="12" t="s">
        <v>2122</v>
      </c>
      <c r="J395" s="31">
        <v>45292</v>
      </c>
      <c r="K395" s="31">
        <v>45627</v>
      </c>
      <c r="L395" s="12" t="s">
        <v>2068</v>
      </c>
      <c r="M395" s="12" t="s">
        <v>2124</v>
      </c>
      <c r="N395" s="10">
        <f t="shared" si="8"/>
        <v>100</v>
      </c>
      <c r="O395" s="36">
        <v>30</v>
      </c>
      <c r="P395" s="12">
        <v>70</v>
      </c>
      <c r="Q395" s="12">
        <v>2</v>
      </c>
      <c r="R395" s="12">
        <v>486</v>
      </c>
      <c r="S395" s="12">
        <v>1738</v>
      </c>
      <c r="T395" s="12">
        <v>2</v>
      </c>
      <c r="U395" s="12">
        <v>98</v>
      </c>
      <c r="V395" s="12">
        <v>311</v>
      </c>
      <c r="W395" s="12" t="s">
        <v>2125</v>
      </c>
      <c r="X395" s="49" t="s">
        <v>2126</v>
      </c>
      <c r="Y395" s="10"/>
    </row>
    <row r="396" s="1" customFormat="1" ht="78.75" spans="1:25">
      <c r="A396" s="9">
        <v>390</v>
      </c>
      <c r="B396" s="10" t="s">
        <v>76</v>
      </c>
      <c r="C396" s="10" t="s">
        <v>77</v>
      </c>
      <c r="D396" s="11" t="s">
        <v>78</v>
      </c>
      <c r="E396" s="12" t="s">
        <v>2063</v>
      </c>
      <c r="F396" s="12" t="s">
        <v>2122</v>
      </c>
      <c r="G396" s="12" t="s">
        <v>2127</v>
      </c>
      <c r="H396" s="12" t="s">
        <v>92</v>
      </c>
      <c r="I396" s="12" t="s">
        <v>2128</v>
      </c>
      <c r="J396" s="31">
        <v>45292</v>
      </c>
      <c r="K396" s="31">
        <v>45627</v>
      </c>
      <c r="L396" s="12" t="s">
        <v>2068</v>
      </c>
      <c r="M396" s="12" t="s">
        <v>2129</v>
      </c>
      <c r="N396" s="10">
        <f t="shared" si="8"/>
        <v>30</v>
      </c>
      <c r="O396" s="36">
        <v>10</v>
      </c>
      <c r="P396" s="12">
        <v>20</v>
      </c>
      <c r="Q396" s="12">
        <v>1</v>
      </c>
      <c r="R396" s="12">
        <v>47</v>
      </c>
      <c r="S396" s="12">
        <v>152</v>
      </c>
      <c r="T396" s="12">
        <v>1</v>
      </c>
      <c r="U396" s="12">
        <v>7</v>
      </c>
      <c r="V396" s="12">
        <v>21</v>
      </c>
      <c r="W396" s="12" t="s">
        <v>2130</v>
      </c>
      <c r="X396" s="49" t="s">
        <v>2131</v>
      </c>
      <c r="Y396" s="10"/>
    </row>
    <row r="397" s="1" customFormat="1" ht="67.5" spans="1:25">
      <c r="A397" s="9">
        <v>391</v>
      </c>
      <c r="B397" s="10" t="s">
        <v>76</v>
      </c>
      <c r="C397" s="10" t="s">
        <v>77</v>
      </c>
      <c r="D397" s="11" t="s">
        <v>78</v>
      </c>
      <c r="E397" s="12" t="s">
        <v>2063</v>
      </c>
      <c r="F397" s="12" t="s">
        <v>2132</v>
      </c>
      <c r="G397" s="12" t="s">
        <v>2133</v>
      </c>
      <c r="H397" s="12" t="s">
        <v>92</v>
      </c>
      <c r="I397" s="12" t="s">
        <v>2132</v>
      </c>
      <c r="J397" s="31">
        <v>45261</v>
      </c>
      <c r="K397" s="31">
        <v>45627</v>
      </c>
      <c r="L397" s="12" t="s">
        <v>2068</v>
      </c>
      <c r="M397" s="12" t="s">
        <v>2134</v>
      </c>
      <c r="N397" s="10">
        <f t="shared" si="8"/>
        <v>40</v>
      </c>
      <c r="O397" s="36">
        <v>40</v>
      </c>
      <c r="P397" s="12">
        <v>0</v>
      </c>
      <c r="Q397" s="12">
        <v>1</v>
      </c>
      <c r="R397" s="12">
        <v>644</v>
      </c>
      <c r="S397" s="12">
        <v>2342</v>
      </c>
      <c r="T397" s="12">
        <v>1</v>
      </c>
      <c r="U397" s="12">
        <v>87</v>
      </c>
      <c r="V397" s="12">
        <v>228</v>
      </c>
      <c r="W397" s="12" t="s">
        <v>2135</v>
      </c>
      <c r="X397" s="49" t="s">
        <v>2136</v>
      </c>
      <c r="Y397" s="10"/>
    </row>
    <row r="398" s="1" customFormat="1" ht="78.75" spans="1:25">
      <c r="A398" s="9">
        <v>392</v>
      </c>
      <c r="B398" s="10" t="s">
        <v>76</v>
      </c>
      <c r="C398" s="10" t="s">
        <v>77</v>
      </c>
      <c r="D398" s="10" t="s">
        <v>99</v>
      </c>
      <c r="E398" s="12" t="s">
        <v>2063</v>
      </c>
      <c r="F398" s="12" t="s">
        <v>2132</v>
      </c>
      <c r="G398" s="12" t="s">
        <v>2137</v>
      </c>
      <c r="H398" s="12" t="s">
        <v>82</v>
      </c>
      <c r="I398" s="12" t="s">
        <v>2138</v>
      </c>
      <c r="J398" s="31">
        <v>45261</v>
      </c>
      <c r="K398" s="31">
        <v>45627</v>
      </c>
      <c r="L398" s="12" t="s">
        <v>2068</v>
      </c>
      <c r="M398" s="12" t="s">
        <v>2139</v>
      </c>
      <c r="N398" s="10">
        <f t="shared" si="8"/>
        <v>6</v>
      </c>
      <c r="O398" s="36">
        <v>6</v>
      </c>
      <c r="P398" s="12">
        <v>0</v>
      </c>
      <c r="Q398" s="12">
        <v>1</v>
      </c>
      <c r="R398" s="12">
        <v>644</v>
      </c>
      <c r="S398" s="12">
        <v>2342</v>
      </c>
      <c r="T398" s="12">
        <v>1</v>
      </c>
      <c r="U398" s="12">
        <v>87</v>
      </c>
      <c r="V398" s="12">
        <v>228</v>
      </c>
      <c r="W398" s="12" t="s">
        <v>2140</v>
      </c>
      <c r="X398" s="49" t="s">
        <v>2141</v>
      </c>
      <c r="Y398" s="10"/>
    </row>
    <row r="399" s="1" customFormat="1" ht="78.75" spans="1:25">
      <c r="A399" s="9">
        <v>393</v>
      </c>
      <c r="B399" s="10" t="s">
        <v>76</v>
      </c>
      <c r="C399" s="10" t="s">
        <v>77</v>
      </c>
      <c r="D399" s="10" t="s">
        <v>130</v>
      </c>
      <c r="E399" s="12" t="s">
        <v>2063</v>
      </c>
      <c r="F399" s="12" t="s">
        <v>2142</v>
      </c>
      <c r="G399" s="12" t="s">
        <v>2143</v>
      </c>
      <c r="H399" s="12" t="s">
        <v>82</v>
      </c>
      <c r="I399" s="12" t="s">
        <v>2142</v>
      </c>
      <c r="J399" s="31">
        <v>45323</v>
      </c>
      <c r="K399" s="31">
        <v>45566</v>
      </c>
      <c r="L399" s="12" t="s">
        <v>2068</v>
      </c>
      <c r="M399" s="12" t="s">
        <v>2144</v>
      </c>
      <c r="N399" s="10">
        <f t="shared" si="8"/>
        <v>10</v>
      </c>
      <c r="O399" s="36">
        <v>5</v>
      </c>
      <c r="P399" s="12">
        <v>5</v>
      </c>
      <c r="Q399" s="12">
        <v>1</v>
      </c>
      <c r="R399" s="12">
        <v>171</v>
      </c>
      <c r="S399" s="12">
        <v>512</v>
      </c>
      <c r="T399" s="12">
        <v>1</v>
      </c>
      <c r="U399" s="12">
        <v>35</v>
      </c>
      <c r="V399" s="12">
        <v>175</v>
      </c>
      <c r="W399" s="12" t="s">
        <v>2145</v>
      </c>
      <c r="X399" s="49" t="s">
        <v>2146</v>
      </c>
      <c r="Y399" s="10"/>
    </row>
    <row r="400" s="1" customFormat="1" ht="78.75" spans="1:25">
      <c r="A400" s="9">
        <v>394</v>
      </c>
      <c r="B400" s="10" t="s">
        <v>76</v>
      </c>
      <c r="C400" s="10" t="s">
        <v>77</v>
      </c>
      <c r="D400" s="10" t="s">
        <v>99</v>
      </c>
      <c r="E400" s="12" t="s">
        <v>2063</v>
      </c>
      <c r="F400" s="12" t="s">
        <v>2147</v>
      </c>
      <c r="G400" s="12" t="s">
        <v>2148</v>
      </c>
      <c r="H400" s="12" t="s">
        <v>375</v>
      </c>
      <c r="I400" s="12" t="s">
        <v>2147</v>
      </c>
      <c r="J400" s="31">
        <v>45292</v>
      </c>
      <c r="K400" s="31">
        <v>45352</v>
      </c>
      <c r="L400" s="12" t="s">
        <v>2068</v>
      </c>
      <c r="M400" s="12" t="s">
        <v>2149</v>
      </c>
      <c r="N400" s="10">
        <f t="shared" si="8"/>
        <v>12</v>
      </c>
      <c r="O400" s="36">
        <v>7</v>
      </c>
      <c r="P400" s="12">
        <v>5</v>
      </c>
      <c r="Q400" s="12">
        <v>1</v>
      </c>
      <c r="R400" s="12">
        <v>103</v>
      </c>
      <c r="S400" s="12">
        <v>392</v>
      </c>
      <c r="T400" s="12">
        <v>1</v>
      </c>
      <c r="U400" s="12">
        <v>24</v>
      </c>
      <c r="V400" s="12">
        <v>105</v>
      </c>
      <c r="W400" s="12" t="s">
        <v>2150</v>
      </c>
      <c r="X400" s="49" t="s">
        <v>2151</v>
      </c>
      <c r="Y400" s="10"/>
    </row>
    <row r="401" s="1" customFormat="1" ht="56.25" spans="1:25">
      <c r="A401" s="9">
        <v>395</v>
      </c>
      <c r="B401" s="10" t="s">
        <v>76</v>
      </c>
      <c r="C401" s="10" t="s">
        <v>77</v>
      </c>
      <c r="D401" s="11" t="s">
        <v>78</v>
      </c>
      <c r="E401" s="12" t="s">
        <v>2063</v>
      </c>
      <c r="F401" s="12" t="s">
        <v>2152</v>
      </c>
      <c r="G401" s="12" t="s">
        <v>2153</v>
      </c>
      <c r="H401" s="12" t="s">
        <v>92</v>
      </c>
      <c r="I401" s="12" t="s">
        <v>2152</v>
      </c>
      <c r="J401" s="25">
        <v>45352</v>
      </c>
      <c r="K401" s="25">
        <v>45627</v>
      </c>
      <c r="L401" s="12" t="s">
        <v>2068</v>
      </c>
      <c r="M401" s="12" t="s">
        <v>2154</v>
      </c>
      <c r="N401" s="10">
        <f t="shared" si="8"/>
        <v>60</v>
      </c>
      <c r="O401" s="36">
        <v>50</v>
      </c>
      <c r="P401" s="12">
        <v>10</v>
      </c>
      <c r="Q401" s="12">
        <v>1</v>
      </c>
      <c r="R401" s="12">
        <v>446</v>
      </c>
      <c r="S401" s="12">
        <v>1632</v>
      </c>
      <c r="T401" s="12">
        <v>1</v>
      </c>
      <c r="U401" s="12">
        <v>64</v>
      </c>
      <c r="V401" s="12">
        <v>233</v>
      </c>
      <c r="W401" s="12" t="s">
        <v>2155</v>
      </c>
      <c r="X401" s="49" t="s">
        <v>2156</v>
      </c>
      <c r="Y401" s="10"/>
    </row>
    <row r="402" s="1" customFormat="1" ht="78.75" spans="1:25">
      <c r="A402" s="9">
        <v>396</v>
      </c>
      <c r="B402" s="9" t="s">
        <v>147</v>
      </c>
      <c r="C402" s="15" t="s">
        <v>418</v>
      </c>
      <c r="D402" s="15" t="s">
        <v>419</v>
      </c>
      <c r="E402" s="12" t="s">
        <v>2063</v>
      </c>
      <c r="F402" s="12" t="s">
        <v>2152</v>
      </c>
      <c r="G402" s="12" t="s">
        <v>2157</v>
      </c>
      <c r="H402" s="12" t="s">
        <v>82</v>
      </c>
      <c r="I402" s="12" t="s">
        <v>2152</v>
      </c>
      <c r="J402" s="25">
        <v>45352</v>
      </c>
      <c r="K402" s="25">
        <v>45627</v>
      </c>
      <c r="L402" s="12" t="s">
        <v>2068</v>
      </c>
      <c r="M402" s="12" t="s">
        <v>2158</v>
      </c>
      <c r="N402" s="10">
        <f t="shared" si="8"/>
        <v>22</v>
      </c>
      <c r="O402" s="36">
        <v>18</v>
      </c>
      <c r="P402" s="12">
        <v>4</v>
      </c>
      <c r="Q402" s="12">
        <v>1</v>
      </c>
      <c r="R402" s="12">
        <v>236</v>
      </c>
      <c r="S402" s="12">
        <v>784</v>
      </c>
      <c r="T402" s="12">
        <v>1</v>
      </c>
      <c r="U402" s="12">
        <v>35</v>
      </c>
      <c r="V402" s="12">
        <v>133</v>
      </c>
      <c r="W402" s="12" t="s">
        <v>2159</v>
      </c>
      <c r="X402" s="49" t="s">
        <v>2160</v>
      </c>
      <c r="Y402" s="10"/>
    </row>
    <row r="403" s="1" customFormat="1" ht="90" spans="1:25">
      <c r="A403" s="9">
        <v>397</v>
      </c>
      <c r="B403" s="10" t="s">
        <v>76</v>
      </c>
      <c r="C403" s="10" t="s">
        <v>77</v>
      </c>
      <c r="D403" s="11" t="s">
        <v>78</v>
      </c>
      <c r="E403" s="12" t="s">
        <v>2063</v>
      </c>
      <c r="F403" s="12" t="s">
        <v>2161</v>
      </c>
      <c r="G403" s="12" t="s">
        <v>2162</v>
      </c>
      <c r="H403" s="12" t="s">
        <v>467</v>
      </c>
      <c r="I403" s="12" t="s">
        <v>2163</v>
      </c>
      <c r="J403" s="31" t="s">
        <v>120</v>
      </c>
      <c r="K403" s="31" t="s">
        <v>95</v>
      </c>
      <c r="L403" s="12" t="s">
        <v>2068</v>
      </c>
      <c r="M403" s="12" t="s">
        <v>2164</v>
      </c>
      <c r="N403" s="10">
        <f t="shared" si="8"/>
        <v>30</v>
      </c>
      <c r="O403" s="36">
        <v>20</v>
      </c>
      <c r="P403" s="12">
        <v>10</v>
      </c>
      <c r="Q403" s="12">
        <v>1</v>
      </c>
      <c r="R403" s="12">
        <v>50</v>
      </c>
      <c r="S403" s="12">
        <v>138</v>
      </c>
      <c r="T403" s="12">
        <v>1</v>
      </c>
      <c r="U403" s="12">
        <v>10</v>
      </c>
      <c r="V403" s="12">
        <v>35</v>
      </c>
      <c r="W403" s="12" t="s">
        <v>2165</v>
      </c>
      <c r="X403" s="49" t="s">
        <v>2166</v>
      </c>
      <c r="Y403" s="10"/>
    </row>
    <row r="404" s="1" customFormat="1" ht="112.5" spans="1:25">
      <c r="A404" s="9">
        <v>398</v>
      </c>
      <c r="B404" s="10" t="s">
        <v>76</v>
      </c>
      <c r="C404" s="10" t="s">
        <v>77</v>
      </c>
      <c r="D404" s="10" t="s">
        <v>99</v>
      </c>
      <c r="E404" s="12" t="s">
        <v>2063</v>
      </c>
      <c r="F404" s="12" t="s">
        <v>2161</v>
      </c>
      <c r="G404" s="12" t="s">
        <v>2167</v>
      </c>
      <c r="H404" s="12" t="s">
        <v>82</v>
      </c>
      <c r="I404" s="12" t="s">
        <v>2168</v>
      </c>
      <c r="J404" s="31" t="s">
        <v>120</v>
      </c>
      <c r="K404" s="31" t="s">
        <v>95</v>
      </c>
      <c r="L404" s="12" t="s">
        <v>2068</v>
      </c>
      <c r="M404" s="12" t="s">
        <v>2169</v>
      </c>
      <c r="N404" s="10">
        <f t="shared" si="8"/>
        <v>15</v>
      </c>
      <c r="O404" s="36">
        <v>10</v>
      </c>
      <c r="P404" s="12">
        <v>5</v>
      </c>
      <c r="Q404" s="12">
        <v>1</v>
      </c>
      <c r="R404" s="12">
        <v>80</v>
      </c>
      <c r="S404" s="12">
        <v>382</v>
      </c>
      <c r="T404" s="12">
        <v>1</v>
      </c>
      <c r="U404" s="12">
        <v>21</v>
      </c>
      <c r="V404" s="12">
        <v>58</v>
      </c>
      <c r="W404" s="12" t="s">
        <v>2170</v>
      </c>
      <c r="X404" s="49" t="s">
        <v>2171</v>
      </c>
      <c r="Y404" s="10"/>
    </row>
    <row r="405" s="1" customFormat="1" ht="90" spans="1:25">
      <c r="A405" s="9">
        <v>399</v>
      </c>
      <c r="B405" s="10" t="s">
        <v>76</v>
      </c>
      <c r="C405" s="10" t="s">
        <v>77</v>
      </c>
      <c r="D405" s="10" t="s">
        <v>99</v>
      </c>
      <c r="E405" s="12" t="s">
        <v>2063</v>
      </c>
      <c r="F405" s="12" t="s">
        <v>2161</v>
      </c>
      <c r="G405" s="12" t="s">
        <v>2172</v>
      </c>
      <c r="H405" s="12" t="s">
        <v>467</v>
      </c>
      <c r="I405" s="12" t="s">
        <v>2173</v>
      </c>
      <c r="J405" s="31" t="s">
        <v>120</v>
      </c>
      <c r="K405" s="31" t="s">
        <v>95</v>
      </c>
      <c r="L405" s="12" t="s">
        <v>2068</v>
      </c>
      <c r="M405" s="12" t="s">
        <v>2174</v>
      </c>
      <c r="N405" s="10">
        <f t="shared" si="8"/>
        <v>20</v>
      </c>
      <c r="O405" s="36">
        <v>15</v>
      </c>
      <c r="P405" s="12">
        <v>5</v>
      </c>
      <c r="Q405" s="12">
        <v>1</v>
      </c>
      <c r="R405" s="12">
        <v>65</v>
      </c>
      <c r="S405" s="12">
        <v>235</v>
      </c>
      <c r="T405" s="12">
        <v>1</v>
      </c>
      <c r="U405" s="12">
        <v>8</v>
      </c>
      <c r="V405" s="12">
        <v>35</v>
      </c>
      <c r="W405" s="12" t="s">
        <v>2175</v>
      </c>
      <c r="X405" s="49" t="s">
        <v>2176</v>
      </c>
      <c r="Y405" s="10"/>
    </row>
    <row r="406" s="1" customFormat="1" ht="78.75" spans="1:25">
      <c r="A406" s="9">
        <v>400</v>
      </c>
      <c r="B406" s="10" t="s">
        <v>76</v>
      </c>
      <c r="C406" s="10" t="s">
        <v>77</v>
      </c>
      <c r="D406" s="10" t="s">
        <v>99</v>
      </c>
      <c r="E406" s="12" t="s">
        <v>2063</v>
      </c>
      <c r="F406" s="12" t="s">
        <v>2177</v>
      </c>
      <c r="G406" s="12" t="s">
        <v>2178</v>
      </c>
      <c r="H406" s="12" t="s">
        <v>92</v>
      </c>
      <c r="I406" s="12" t="s">
        <v>2177</v>
      </c>
      <c r="J406" s="31" t="s">
        <v>94</v>
      </c>
      <c r="K406" s="31" t="s">
        <v>95</v>
      </c>
      <c r="L406" s="12" t="s">
        <v>2068</v>
      </c>
      <c r="M406" s="12" t="s">
        <v>2179</v>
      </c>
      <c r="N406" s="10">
        <f t="shared" si="8"/>
        <v>15</v>
      </c>
      <c r="O406" s="36">
        <v>12</v>
      </c>
      <c r="P406" s="12">
        <v>3</v>
      </c>
      <c r="Q406" s="12">
        <v>1</v>
      </c>
      <c r="R406" s="12">
        <v>352</v>
      </c>
      <c r="S406" s="12">
        <v>1232</v>
      </c>
      <c r="T406" s="12">
        <v>1</v>
      </c>
      <c r="U406" s="12">
        <v>65</v>
      </c>
      <c r="V406" s="12">
        <v>128</v>
      </c>
      <c r="W406" s="12" t="s">
        <v>2180</v>
      </c>
      <c r="X406" s="49" t="s">
        <v>2181</v>
      </c>
      <c r="Y406" s="10"/>
    </row>
    <row r="407" s="1" customFormat="1" ht="56.25" spans="1:25">
      <c r="A407" s="9">
        <v>401</v>
      </c>
      <c r="B407" s="10" t="s">
        <v>76</v>
      </c>
      <c r="C407" s="10" t="s">
        <v>77</v>
      </c>
      <c r="D407" s="11" t="s">
        <v>78</v>
      </c>
      <c r="E407" s="12" t="s">
        <v>2063</v>
      </c>
      <c r="F407" s="12" t="s">
        <v>2177</v>
      </c>
      <c r="G407" s="12" t="s">
        <v>2182</v>
      </c>
      <c r="H407" s="12" t="s">
        <v>82</v>
      </c>
      <c r="I407" s="12" t="s">
        <v>2177</v>
      </c>
      <c r="J407" s="31" t="s">
        <v>102</v>
      </c>
      <c r="K407" s="31" t="s">
        <v>95</v>
      </c>
      <c r="L407" s="12" t="s">
        <v>2068</v>
      </c>
      <c r="M407" s="12" t="s">
        <v>2183</v>
      </c>
      <c r="N407" s="10">
        <f t="shared" si="8"/>
        <v>35</v>
      </c>
      <c r="O407" s="36">
        <v>30</v>
      </c>
      <c r="P407" s="12">
        <v>5</v>
      </c>
      <c r="Q407" s="12">
        <v>1</v>
      </c>
      <c r="R407" s="12">
        <v>152</v>
      </c>
      <c r="S407" s="12">
        <v>765</v>
      </c>
      <c r="T407" s="12">
        <v>1</v>
      </c>
      <c r="U407" s="12">
        <v>21</v>
      </c>
      <c r="V407" s="12">
        <v>102</v>
      </c>
      <c r="W407" s="12" t="s">
        <v>2184</v>
      </c>
      <c r="X407" s="49" t="s">
        <v>2185</v>
      </c>
      <c r="Y407" s="10"/>
    </row>
    <row r="408" s="1" customFormat="1" ht="78.75" spans="1:25">
      <c r="A408" s="9">
        <v>402</v>
      </c>
      <c r="B408" s="10" t="s">
        <v>76</v>
      </c>
      <c r="C408" s="10" t="s">
        <v>77</v>
      </c>
      <c r="D408" s="10" t="s">
        <v>99</v>
      </c>
      <c r="E408" s="12" t="s">
        <v>2063</v>
      </c>
      <c r="F408" s="12" t="s">
        <v>2177</v>
      </c>
      <c r="G408" s="12" t="s">
        <v>2186</v>
      </c>
      <c r="H408" s="12" t="s">
        <v>82</v>
      </c>
      <c r="I408" s="12" t="s">
        <v>2177</v>
      </c>
      <c r="J408" s="31" t="s">
        <v>702</v>
      </c>
      <c r="K408" s="31" t="s">
        <v>95</v>
      </c>
      <c r="L408" s="12" t="s">
        <v>2068</v>
      </c>
      <c r="M408" s="12" t="s">
        <v>2187</v>
      </c>
      <c r="N408" s="10">
        <f t="shared" si="8"/>
        <v>10</v>
      </c>
      <c r="O408" s="36">
        <v>8</v>
      </c>
      <c r="P408" s="12">
        <v>2</v>
      </c>
      <c r="Q408" s="12">
        <v>1</v>
      </c>
      <c r="R408" s="12">
        <v>369</v>
      </c>
      <c r="S408" s="12">
        <v>1356</v>
      </c>
      <c r="T408" s="12">
        <v>1</v>
      </c>
      <c r="U408" s="12">
        <v>35</v>
      </c>
      <c r="V408" s="12">
        <v>175</v>
      </c>
      <c r="W408" s="12" t="s">
        <v>2188</v>
      </c>
      <c r="X408" s="49" t="s">
        <v>2189</v>
      </c>
      <c r="Y408" s="10"/>
    </row>
    <row r="409" s="1" customFormat="1" ht="112.5" spans="1:25">
      <c r="A409" s="9">
        <v>403</v>
      </c>
      <c r="B409" s="10" t="s">
        <v>76</v>
      </c>
      <c r="C409" s="10" t="s">
        <v>77</v>
      </c>
      <c r="D409" s="10" t="s">
        <v>99</v>
      </c>
      <c r="E409" s="12" t="s">
        <v>2063</v>
      </c>
      <c r="F409" s="12" t="s">
        <v>2190</v>
      </c>
      <c r="G409" s="12" t="s">
        <v>2191</v>
      </c>
      <c r="H409" s="12" t="s">
        <v>467</v>
      </c>
      <c r="I409" s="12" t="s">
        <v>2192</v>
      </c>
      <c r="J409" s="31">
        <v>45352</v>
      </c>
      <c r="K409" s="31">
        <v>45597</v>
      </c>
      <c r="L409" s="12" t="s">
        <v>2068</v>
      </c>
      <c r="M409" s="12" t="s">
        <v>2193</v>
      </c>
      <c r="N409" s="10">
        <f t="shared" si="8"/>
        <v>20</v>
      </c>
      <c r="O409" s="36">
        <v>15</v>
      </c>
      <c r="P409" s="12">
        <v>5</v>
      </c>
      <c r="Q409" s="12">
        <v>1</v>
      </c>
      <c r="R409" s="12">
        <v>70</v>
      </c>
      <c r="S409" s="12">
        <v>210</v>
      </c>
      <c r="T409" s="12">
        <v>1</v>
      </c>
      <c r="U409" s="12">
        <v>14</v>
      </c>
      <c r="V409" s="12">
        <v>43</v>
      </c>
      <c r="W409" s="12" t="s">
        <v>2194</v>
      </c>
      <c r="X409" s="49" t="s">
        <v>2195</v>
      </c>
      <c r="Y409" s="10"/>
    </row>
    <row r="410" s="1" customFormat="1" ht="90" spans="1:25">
      <c r="A410" s="9">
        <v>404</v>
      </c>
      <c r="B410" s="10" t="s">
        <v>76</v>
      </c>
      <c r="C410" s="10" t="s">
        <v>77</v>
      </c>
      <c r="D410" s="10" t="s">
        <v>99</v>
      </c>
      <c r="E410" s="12" t="s">
        <v>2063</v>
      </c>
      <c r="F410" s="12" t="s">
        <v>2190</v>
      </c>
      <c r="G410" s="12" t="s">
        <v>2196</v>
      </c>
      <c r="H410" s="12" t="s">
        <v>467</v>
      </c>
      <c r="I410" s="12" t="s">
        <v>2197</v>
      </c>
      <c r="J410" s="31">
        <v>45352</v>
      </c>
      <c r="K410" s="31">
        <v>45597</v>
      </c>
      <c r="L410" s="12" t="s">
        <v>2068</v>
      </c>
      <c r="M410" s="12" t="s">
        <v>2198</v>
      </c>
      <c r="N410" s="10">
        <f t="shared" si="8"/>
        <v>10</v>
      </c>
      <c r="O410" s="36">
        <v>7</v>
      </c>
      <c r="P410" s="12">
        <v>3</v>
      </c>
      <c r="Q410" s="12">
        <v>1</v>
      </c>
      <c r="R410" s="12">
        <v>23</v>
      </c>
      <c r="S410" s="12">
        <v>85</v>
      </c>
      <c r="T410" s="12">
        <v>1</v>
      </c>
      <c r="U410" s="12">
        <v>6</v>
      </c>
      <c r="V410" s="12">
        <v>22</v>
      </c>
      <c r="W410" s="12" t="s">
        <v>2199</v>
      </c>
      <c r="X410" s="49" t="s">
        <v>2200</v>
      </c>
      <c r="Y410" s="10"/>
    </row>
    <row r="411" s="1" customFormat="1" ht="56.25" spans="1:25">
      <c r="A411" s="9">
        <v>405</v>
      </c>
      <c r="B411" s="10" t="s">
        <v>76</v>
      </c>
      <c r="C411" s="10" t="s">
        <v>77</v>
      </c>
      <c r="D411" s="11" t="s">
        <v>78</v>
      </c>
      <c r="E411" s="12" t="s">
        <v>2063</v>
      </c>
      <c r="F411" s="12" t="s">
        <v>2201</v>
      </c>
      <c r="G411" s="12" t="s">
        <v>2202</v>
      </c>
      <c r="H411" s="12" t="s">
        <v>82</v>
      </c>
      <c r="I411" s="12" t="s">
        <v>2201</v>
      </c>
      <c r="J411" s="31">
        <v>45292</v>
      </c>
      <c r="K411" s="31">
        <v>45627</v>
      </c>
      <c r="L411" s="12" t="s">
        <v>2068</v>
      </c>
      <c r="M411" s="12" t="s">
        <v>2203</v>
      </c>
      <c r="N411" s="10">
        <f t="shared" si="8"/>
        <v>6</v>
      </c>
      <c r="O411" s="36">
        <v>4</v>
      </c>
      <c r="P411" s="12">
        <v>2</v>
      </c>
      <c r="Q411" s="12">
        <v>1</v>
      </c>
      <c r="R411" s="12">
        <v>15</v>
      </c>
      <c r="S411" s="12">
        <v>64</v>
      </c>
      <c r="T411" s="12">
        <v>1</v>
      </c>
      <c r="U411" s="12">
        <v>2</v>
      </c>
      <c r="V411" s="12">
        <v>10</v>
      </c>
      <c r="W411" s="12" t="s">
        <v>2204</v>
      </c>
      <c r="X411" s="49" t="s">
        <v>2205</v>
      </c>
      <c r="Y411" s="10"/>
    </row>
    <row r="412" s="1" customFormat="1" ht="67.5" spans="1:25">
      <c r="A412" s="9">
        <v>406</v>
      </c>
      <c r="B412" s="10" t="s">
        <v>76</v>
      </c>
      <c r="C412" s="10" t="s">
        <v>77</v>
      </c>
      <c r="D412" s="11" t="s">
        <v>78</v>
      </c>
      <c r="E412" s="12" t="s">
        <v>2063</v>
      </c>
      <c r="F412" s="12" t="s">
        <v>2201</v>
      </c>
      <c r="G412" s="12" t="s">
        <v>2206</v>
      </c>
      <c r="H412" s="12" t="s">
        <v>82</v>
      </c>
      <c r="I412" s="12" t="s">
        <v>2201</v>
      </c>
      <c r="J412" s="31">
        <v>45292</v>
      </c>
      <c r="K412" s="31">
        <v>45627</v>
      </c>
      <c r="L412" s="12" t="s">
        <v>2068</v>
      </c>
      <c r="M412" s="12" t="s">
        <v>2207</v>
      </c>
      <c r="N412" s="10">
        <f t="shared" si="8"/>
        <v>44</v>
      </c>
      <c r="O412" s="36">
        <v>40</v>
      </c>
      <c r="P412" s="12">
        <v>4</v>
      </c>
      <c r="Q412" s="12">
        <v>1</v>
      </c>
      <c r="R412" s="12">
        <v>312</v>
      </c>
      <c r="S412" s="12">
        <v>1363</v>
      </c>
      <c r="T412" s="12">
        <v>1</v>
      </c>
      <c r="U412" s="12">
        <v>36</v>
      </c>
      <c r="V412" s="12">
        <v>216</v>
      </c>
      <c r="W412" s="12" t="s">
        <v>2208</v>
      </c>
      <c r="X412" s="49" t="s">
        <v>2209</v>
      </c>
      <c r="Y412" s="10"/>
    </row>
    <row r="413" s="1" customFormat="1" ht="90" spans="1:25">
      <c r="A413" s="9">
        <v>407</v>
      </c>
      <c r="B413" s="10" t="s">
        <v>76</v>
      </c>
      <c r="C413" s="10" t="s">
        <v>77</v>
      </c>
      <c r="D413" s="10" t="s">
        <v>99</v>
      </c>
      <c r="E413" s="12" t="s">
        <v>2063</v>
      </c>
      <c r="F413" s="12" t="s">
        <v>2201</v>
      </c>
      <c r="G413" s="12" t="s">
        <v>2210</v>
      </c>
      <c r="H413" s="12" t="s">
        <v>92</v>
      </c>
      <c r="I413" s="12" t="s">
        <v>2201</v>
      </c>
      <c r="J413" s="31">
        <v>45293</v>
      </c>
      <c r="K413" s="31">
        <v>45628</v>
      </c>
      <c r="L413" s="12" t="s">
        <v>2068</v>
      </c>
      <c r="M413" s="12" t="s">
        <v>2211</v>
      </c>
      <c r="N413" s="10">
        <f t="shared" si="8"/>
        <v>20</v>
      </c>
      <c r="O413" s="36">
        <v>18</v>
      </c>
      <c r="P413" s="12">
        <v>2</v>
      </c>
      <c r="Q413" s="12">
        <v>1</v>
      </c>
      <c r="R413" s="12">
        <v>140</v>
      </c>
      <c r="S413" s="12">
        <v>632</v>
      </c>
      <c r="T413" s="12">
        <v>1</v>
      </c>
      <c r="U413" s="12">
        <v>15</v>
      </c>
      <c r="V413" s="12">
        <v>75</v>
      </c>
      <c r="W413" s="12" t="s">
        <v>2212</v>
      </c>
      <c r="X413" s="49" t="s">
        <v>2213</v>
      </c>
      <c r="Y413" s="10"/>
    </row>
    <row r="414" s="1" customFormat="1" ht="78.75" spans="1:25">
      <c r="A414" s="9">
        <v>408</v>
      </c>
      <c r="B414" s="10" t="s">
        <v>76</v>
      </c>
      <c r="C414" s="10" t="s">
        <v>77</v>
      </c>
      <c r="D414" s="10" t="s">
        <v>99</v>
      </c>
      <c r="E414" s="12" t="s">
        <v>2063</v>
      </c>
      <c r="F414" s="12" t="s">
        <v>2214</v>
      </c>
      <c r="G414" s="12" t="s">
        <v>2215</v>
      </c>
      <c r="H414" s="12" t="s">
        <v>467</v>
      </c>
      <c r="I414" s="12" t="s">
        <v>2214</v>
      </c>
      <c r="J414" s="31">
        <v>45293</v>
      </c>
      <c r="K414" s="31">
        <v>45628</v>
      </c>
      <c r="L414" s="12" t="s">
        <v>2068</v>
      </c>
      <c r="M414" s="12" t="s">
        <v>2216</v>
      </c>
      <c r="N414" s="10">
        <f t="shared" si="8"/>
        <v>45</v>
      </c>
      <c r="O414" s="36">
        <v>30</v>
      </c>
      <c r="P414" s="12">
        <v>15</v>
      </c>
      <c r="Q414" s="12">
        <v>1</v>
      </c>
      <c r="R414" s="12">
        <v>515</v>
      </c>
      <c r="S414" s="12">
        <v>2182</v>
      </c>
      <c r="T414" s="12">
        <v>1</v>
      </c>
      <c r="U414" s="12">
        <v>118</v>
      </c>
      <c r="V414" s="12">
        <v>418</v>
      </c>
      <c r="W414" s="12" t="s">
        <v>2217</v>
      </c>
      <c r="X414" s="49" t="s">
        <v>2218</v>
      </c>
      <c r="Y414" s="10"/>
    </row>
    <row r="415" s="1" customFormat="1" ht="67.5" spans="1:25">
      <c r="A415" s="9">
        <v>409</v>
      </c>
      <c r="B415" s="10" t="s">
        <v>76</v>
      </c>
      <c r="C415" s="10" t="s">
        <v>77</v>
      </c>
      <c r="D415" s="10" t="s">
        <v>99</v>
      </c>
      <c r="E415" s="12" t="s">
        <v>2063</v>
      </c>
      <c r="F415" s="12" t="s">
        <v>2214</v>
      </c>
      <c r="G415" s="12" t="s">
        <v>2219</v>
      </c>
      <c r="H415" s="12" t="s">
        <v>92</v>
      </c>
      <c r="I415" s="12" t="s">
        <v>2214</v>
      </c>
      <c r="J415" s="31">
        <v>45293</v>
      </c>
      <c r="K415" s="31">
        <v>45628</v>
      </c>
      <c r="L415" s="12" t="s">
        <v>2068</v>
      </c>
      <c r="M415" s="12" t="s">
        <v>2220</v>
      </c>
      <c r="N415" s="10">
        <f t="shared" si="8"/>
        <v>45</v>
      </c>
      <c r="O415" s="36">
        <v>30</v>
      </c>
      <c r="P415" s="12">
        <v>15</v>
      </c>
      <c r="Q415" s="12">
        <v>1</v>
      </c>
      <c r="R415" s="12">
        <v>515</v>
      </c>
      <c r="S415" s="12">
        <v>2182</v>
      </c>
      <c r="T415" s="12">
        <v>1</v>
      </c>
      <c r="U415" s="12">
        <v>118</v>
      </c>
      <c r="V415" s="12">
        <v>418</v>
      </c>
      <c r="W415" s="12" t="s">
        <v>2221</v>
      </c>
      <c r="X415" s="49" t="s">
        <v>2222</v>
      </c>
      <c r="Y415" s="10"/>
    </row>
    <row r="416" s="1" customFormat="1" ht="67.5" spans="1:25">
      <c r="A416" s="9">
        <v>410</v>
      </c>
      <c r="B416" s="10" t="s">
        <v>76</v>
      </c>
      <c r="C416" s="10" t="s">
        <v>77</v>
      </c>
      <c r="D416" s="10" t="s">
        <v>130</v>
      </c>
      <c r="E416" s="12" t="s">
        <v>2063</v>
      </c>
      <c r="F416" s="12" t="s">
        <v>2214</v>
      </c>
      <c r="G416" s="12" t="s">
        <v>2223</v>
      </c>
      <c r="H416" s="12" t="s">
        <v>265</v>
      </c>
      <c r="I416" s="12" t="s">
        <v>2214</v>
      </c>
      <c r="J416" s="31">
        <v>45293</v>
      </c>
      <c r="K416" s="31">
        <v>45628</v>
      </c>
      <c r="L416" s="12" t="s">
        <v>2068</v>
      </c>
      <c r="M416" s="12" t="s">
        <v>2224</v>
      </c>
      <c r="N416" s="10">
        <f t="shared" si="8"/>
        <v>10</v>
      </c>
      <c r="O416" s="36">
        <v>5</v>
      </c>
      <c r="P416" s="12">
        <v>5</v>
      </c>
      <c r="Q416" s="12">
        <v>1</v>
      </c>
      <c r="R416" s="12">
        <v>515</v>
      </c>
      <c r="S416" s="12">
        <v>2182</v>
      </c>
      <c r="T416" s="12">
        <v>1</v>
      </c>
      <c r="U416" s="12">
        <v>118</v>
      </c>
      <c r="V416" s="12">
        <v>418</v>
      </c>
      <c r="W416" s="12" t="s">
        <v>2225</v>
      </c>
      <c r="X416" s="49" t="s">
        <v>2226</v>
      </c>
      <c r="Y416" s="10"/>
    </row>
    <row r="417" s="1" customFormat="1" ht="78.75" spans="1:25">
      <c r="A417" s="9">
        <v>411</v>
      </c>
      <c r="B417" s="10" t="s">
        <v>76</v>
      </c>
      <c r="C417" s="10" t="s">
        <v>507</v>
      </c>
      <c r="D417" s="9" t="s">
        <v>508</v>
      </c>
      <c r="E417" s="12" t="s">
        <v>2063</v>
      </c>
      <c r="F417" s="12" t="s">
        <v>2214</v>
      </c>
      <c r="G417" s="12" t="s">
        <v>2227</v>
      </c>
      <c r="H417" s="12" t="s">
        <v>92</v>
      </c>
      <c r="I417" s="12" t="s">
        <v>2214</v>
      </c>
      <c r="J417" s="31">
        <v>45293</v>
      </c>
      <c r="K417" s="31">
        <v>45628</v>
      </c>
      <c r="L417" s="12" t="s">
        <v>2068</v>
      </c>
      <c r="M417" s="12" t="s">
        <v>2228</v>
      </c>
      <c r="N417" s="10">
        <f t="shared" si="8"/>
        <v>10</v>
      </c>
      <c r="O417" s="36">
        <v>5</v>
      </c>
      <c r="P417" s="12">
        <v>5</v>
      </c>
      <c r="Q417" s="12">
        <v>1</v>
      </c>
      <c r="R417" s="12">
        <v>515</v>
      </c>
      <c r="S417" s="12">
        <v>2182</v>
      </c>
      <c r="T417" s="12">
        <v>1</v>
      </c>
      <c r="U417" s="12">
        <v>118</v>
      </c>
      <c r="V417" s="12">
        <v>418</v>
      </c>
      <c r="W417" s="12" t="s">
        <v>2229</v>
      </c>
      <c r="X417" s="49" t="s">
        <v>2230</v>
      </c>
      <c r="Y417" s="10"/>
    </row>
    <row r="418" s="1" customFormat="1" ht="67.5" spans="1:25">
      <c r="A418" s="9">
        <v>412</v>
      </c>
      <c r="B418" s="9" t="s">
        <v>147</v>
      </c>
      <c r="C418" s="10" t="s">
        <v>148</v>
      </c>
      <c r="D418" s="12" t="s">
        <v>535</v>
      </c>
      <c r="E418" s="12" t="s">
        <v>2063</v>
      </c>
      <c r="F418" s="12" t="s">
        <v>2231</v>
      </c>
      <c r="G418" s="12" t="s">
        <v>2232</v>
      </c>
      <c r="H418" s="12" t="s">
        <v>92</v>
      </c>
      <c r="I418" s="12" t="s">
        <v>2233</v>
      </c>
      <c r="J418" s="31">
        <v>45293</v>
      </c>
      <c r="K418" s="31">
        <v>45628</v>
      </c>
      <c r="L418" s="12" t="s">
        <v>2068</v>
      </c>
      <c r="M418" s="12" t="s">
        <v>2234</v>
      </c>
      <c r="N418" s="10">
        <f t="shared" si="8"/>
        <v>20</v>
      </c>
      <c r="O418" s="36">
        <v>15</v>
      </c>
      <c r="P418" s="12">
        <v>5</v>
      </c>
      <c r="Q418" s="12">
        <v>1</v>
      </c>
      <c r="R418" s="12">
        <v>371</v>
      </c>
      <c r="S418" s="12">
        <v>1471</v>
      </c>
      <c r="T418" s="12">
        <v>1</v>
      </c>
      <c r="U418" s="12">
        <v>63</v>
      </c>
      <c r="V418" s="12">
        <v>195</v>
      </c>
      <c r="W418" s="12" t="s">
        <v>2235</v>
      </c>
      <c r="X418" s="49" t="s">
        <v>2236</v>
      </c>
      <c r="Y418" s="10"/>
    </row>
    <row r="419" s="1" customFormat="1" ht="67.5" spans="1:25">
      <c r="A419" s="9">
        <v>413</v>
      </c>
      <c r="B419" s="9" t="s">
        <v>147</v>
      </c>
      <c r="C419" s="15" t="s">
        <v>418</v>
      </c>
      <c r="D419" s="15" t="s">
        <v>419</v>
      </c>
      <c r="E419" s="12" t="s">
        <v>2063</v>
      </c>
      <c r="F419" s="12" t="s">
        <v>2231</v>
      </c>
      <c r="G419" s="12" t="s">
        <v>2237</v>
      </c>
      <c r="H419" s="12" t="s">
        <v>82</v>
      </c>
      <c r="I419" s="12" t="s">
        <v>2238</v>
      </c>
      <c r="J419" s="31">
        <v>45293</v>
      </c>
      <c r="K419" s="31">
        <v>45628</v>
      </c>
      <c r="L419" s="12" t="s">
        <v>2068</v>
      </c>
      <c r="M419" s="12" t="s">
        <v>2239</v>
      </c>
      <c r="N419" s="10">
        <f t="shared" si="8"/>
        <v>15</v>
      </c>
      <c r="O419" s="36">
        <v>12</v>
      </c>
      <c r="P419" s="12">
        <v>3</v>
      </c>
      <c r="Q419" s="12">
        <v>1</v>
      </c>
      <c r="R419" s="12">
        <v>104</v>
      </c>
      <c r="S419" s="12">
        <v>324</v>
      </c>
      <c r="T419" s="12">
        <v>1</v>
      </c>
      <c r="U419" s="12">
        <v>22</v>
      </c>
      <c r="V419" s="12">
        <v>75</v>
      </c>
      <c r="W419" s="12" t="s">
        <v>2240</v>
      </c>
      <c r="X419" s="49" t="s">
        <v>2241</v>
      </c>
      <c r="Y419" s="10"/>
    </row>
    <row r="420" s="1" customFormat="1" ht="78.75" spans="1:25">
      <c r="A420" s="9">
        <v>414</v>
      </c>
      <c r="B420" s="10" t="s">
        <v>76</v>
      </c>
      <c r="C420" s="10" t="s">
        <v>77</v>
      </c>
      <c r="D420" s="11" t="s">
        <v>78</v>
      </c>
      <c r="E420" s="12" t="s">
        <v>2063</v>
      </c>
      <c r="F420" s="12" t="s">
        <v>2242</v>
      </c>
      <c r="G420" s="12" t="s">
        <v>2243</v>
      </c>
      <c r="H420" s="12" t="s">
        <v>82</v>
      </c>
      <c r="I420" s="12" t="s">
        <v>2244</v>
      </c>
      <c r="J420" s="31">
        <v>45292</v>
      </c>
      <c r="K420" s="31">
        <v>45627</v>
      </c>
      <c r="L420" s="12" t="s">
        <v>2068</v>
      </c>
      <c r="M420" s="12" t="s">
        <v>2245</v>
      </c>
      <c r="N420" s="10">
        <f t="shared" si="8"/>
        <v>20</v>
      </c>
      <c r="O420" s="36">
        <v>17</v>
      </c>
      <c r="P420" s="12">
        <v>3</v>
      </c>
      <c r="Q420" s="12">
        <v>1</v>
      </c>
      <c r="R420" s="12">
        <v>154</v>
      </c>
      <c r="S420" s="12">
        <v>525</v>
      </c>
      <c r="T420" s="12">
        <v>1</v>
      </c>
      <c r="U420" s="12">
        <v>15</v>
      </c>
      <c r="V420" s="12">
        <v>55</v>
      </c>
      <c r="W420" s="12" t="s">
        <v>2246</v>
      </c>
      <c r="X420" s="49" t="s">
        <v>2247</v>
      </c>
      <c r="Y420" s="10"/>
    </row>
    <row r="421" s="1" customFormat="1" ht="78.75" spans="1:25">
      <c r="A421" s="9">
        <v>415</v>
      </c>
      <c r="B421" s="10" t="s">
        <v>76</v>
      </c>
      <c r="C421" s="10" t="s">
        <v>77</v>
      </c>
      <c r="D421" s="11" t="s">
        <v>78</v>
      </c>
      <c r="E421" s="12" t="s">
        <v>2063</v>
      </c>
      <c r="F421" s="12" t="s">
        <v>2242</v>
      </c>
      <c r="G421" s="12" t="s">
        <v>2248</v>
      </c>
      <c r="H421" s="12" t="s">
        <v>82</v>
      </c>
      <c r="I421" s="12" t="s">
        <v>2249</v>
      </c>
      <c r="J421" s="31">
        <v>45292</v>
      </c>
      <c r="K421" s="31">
        <v>45627</v>
      </c>
      <c r="L421" s="12" t="s">
        <v>2068</v>
      </c>
      <c r="M421" s="12" t="s">
        <v>2250</v>
      </c>
      <c r="N421" s="10">
        <f t="shared" si="8"/>
        <v>30</v>
      </c>
      <c r="O421" s="36">
        <v>28</v>
      </c>
      <c r="P421" s="12">
        <v>2</v>
      </c>
      <c r="Q421" s="12">
        <v>1</v>
      </c>
      <c r="R421" s="12">
        <v>31</v>
      </c>
      <c r="S421" s="12">
        <v>123</v>
      </c>
      <c r="T421" s="12">
        <v>1</v>
      </c>
      <c r="U421" s="12">
        <v>4</v>
      </c>
      <c r="V421" s="12">
        <v>10</v>
      </c>
      <c r="W421" s="12" t="s">
        <v>2251</v>
      </c>
      <c r="X421" s="49" t="s">
        <v>2252</v>
      </c>
      <c r="Y421" s="10"/>
    </row>
    <row r="422" s="1" customFormat="1" ht="56.25" spans="1:25">
      <c r="A422" s="9">
        <v>416</v>
      </c>
      <c r="B422" s="10" t="s">
        <v>76</v>
      </c>
      <c r="C422" s="10" t="s">
        <v>77</v>
      </c>
      <c r="D422" s="11" t="s">
        <v>78</v>
      </c>
      <c r="E422" s="12" t="s">
        <v>2063</v>
      </c>
      <c r="F422" s="12" t="s">
        <v>2253</v>
      </c>
      <c r="G422" s="12" t="s">
        <v>2254</v>
      </c>
      <c r="H422" s="12" t="s">
        <v>92</v>
      </c>
      <c r="I422" s="12" t="s">
        <v>2255</v>
      </c>
      <c r="J422" s="31">
        <v>45352</v>
      </c>
      <c r="K422" s="31">
        <v>45627</v>
      </c>
      <c r="L422" s="12" t="s">
        <v>2068</v>
      </c>
      <c r="M422" s="12" t="s">
        <v>2256</v>
      </c>
      <c r="N422" s="10">
        <f t="shared" si="8"/>
        <v>10</v>
      </c>
      <c r="O422" s="36">
        <v>5</v>
      </c>
      <c r="P422" s="12">
        <v>5</v>
      </c>
      <c r="Q422" s="12">
        <v>1</v>
      </c>
      <c r="R422" s="12">
        <v>76</v>
      </c>
      <c r="S422" s="12">
        <v>280</v>
      </c>
      <c r="T422" s="12">
        <v>1</v>
      </c>
      <c r="U422" s="12">
        <v>11</v>
      </c>
      <c r="V422" s="12">
        <v>47</v>
      </c>
      <c r="W422" s="12" t="s">
        <v>2257</v>
      </c>
      <c r="X422" s="49" t="s">
        <v>2258</v>
      </c>
      <c r="Y422" s="10"/>
    </row>
    <row r="423" s="1" customFormat="1" ht="67.5" spans="1:25">
      <c r="A423" s="9">
        <v>417</v>
      </c>
      <c r="B423" s="10" t="s">
        <v>76</v>
      </c>
      <c r="C423" s="10" t="s">
        <v>77</v>
      </c>
      <c r="D423" s="11" t="s">
        <v>78</v>
      </c>
      <c r="E423" s="12" t="s">
        <v>2063</v>
      </c>
      <c r="F423" s="12" t="s">
        <v>2253</v>
      </c>
      <c r="G423" s="12" t="s">
        <v>2259</v>
      </c>
      <c r="H423" s="12" t="s">
        <v>92</v>
      </c>
      <c r="I423" s="12" t="s">
        <v>2260</v>
      </c>
      <c r="J423" s="31">
        <v>45352</v>
      </c>
      <c r="K423" s="31">
        <v>45627</v>
      </c>
      <c r="L423" s="12" t="s">
        <v>2068</v>
      </c>
      <c r="M423" s="12" t="s">
        <v>2261</v>
      </c>
      <c r="N423" s="10">
        <f t="shared" si="8"/>
        <v>25</v>
      </c>
      <c r="O423" s="36">
        <v>10</v>
      </c>
      <c r="P423" s="12">
        <v>15</v>
      </c>
      <c r="Q423" s="12">
        <v>1</v>
      </c>
      <c r="R423" s="12">
        <v>30</v>
      </c>
      <c r="S423" s="12">
        <v>180</v>
      </c>
      <c r="T423" s="12">
        <v>1</v>
      </c>
      <c r="U423" s="12">
        <v>7</v>
      </c>
      <c r="V423" s="12">
        <v>24</v>
      </c>
      <c r="W423" s="12" t="s">
        <v>2262</v>
      </c>
      <c r="X423" s="49" t="s">
        <v>2263</v>
      </c>
      <c r="Y423" s="10"/>
    </row>
    <row r="424" s="1" customFormat="1" ht="78.75" spans="1:25">
      <c r="A424" s="9">
        <v>418</v>
      </c>
      <c r="B424" s="10" t="s">
        <v>76</v>
      </c>
      <c r="C424" s="10" t="s">
        <v>77</v>
      </c>
      <c r="D424" s="11" t="s">
        <v>78</v>
      </c>
      <c r="E424" s="12" t="s">
        <v>2063</v>
      </c>
      <c r="F424" s="12" t="s">
        <v>2264</v>
      </c>
      <c r="G424" s="12" t="s">
        <v>2265</v>
      </c>
      <c r="H424" s="12" t="s">
        <v>92</v>
      </c>
      <c r="I424" s="12" t="s">
        <v>2264</v>
      </c>
      <c r="J424" s="31">
        <v>45292</v>
      </c>
      <c r="K424" s="31">
        <v>45413</v>
      </c>
      <c r="L424" s="12" t="s">
        <v>2068</v>
      </c>
      <c r="M424" s="12" t="s">
        <v>2266</v>
      </c>
      <c r="N424" s="10">
        <f t="shared" si="8"/>
        <v>30</v>
      </c>
      <c r="O424" s="36">
        <v>20</v>
      </c>
      <c r="P424" s="12">
        <v>10</v>
      </c>
      <c r="Q424" s="12">
        <v>1</v>
      </c>
      <c r="R424" s="12">
        <v>260</v>
      </c>
      <c r="S424" s="12">
        <v>820</v>
      </c>
      <c r="T424" s="12">
        <v>1</v>
      </c>
      <c r="U424" s="12">
        <v>40</v>
      </c>
      <c r="V424" s="12">
        <v>140</v>
      </c>
      <c r="W424" s="12" t="s">
        <v>2267</v>
      </c>
      <c r="X424" s="49" t="s">
        <v>2268</v>
      </c>
      <c r="Y424" s="10"/>
    </row>
    <row r="425" s="1" customFormat="1" ht="67.5" spans="1:25">
      <c r="A425" s="9">
        <v>419</v>
      </c>
      <c r="B425" s="10" t="s">
        <v>76</v>
      </c>
      <c r="C425" s="10" t="s">
        <v>77</v>
      </c>
      <c r="D425" s="11" t="s">
        <v>78</v>
      </c>
      <c r="E425" s="12" t="s">
        <v>2063</v>
      </c>
      <c r="F425" s="12" t="s">
        <v>2269</v>
      </c>
      <c r="G425" s="12" t="s">
        <v>2270</v>
      </c>
      <c r="H425" s="12" t="s">
        <v>82</v>
      </c>
      <c r="I425" s="12" t="s">
        <v>2271</v>
      </c>
      <c r="J425" s="31">
        <v>45352</v>
      </c>
      <c r="K425" s="31">
        <v>45627</v>
      </c>
      <c r="L425" s="12" t="s">
        <v>2068</v>
      </c>
      <c r="M425" s="12" t="s">
        <v>2272</v>
      </c>
      <c r="N425" s="10">
        <f t="shared" si="8"/>
        <v>60</v>
      </c>
      <c r="O425" s="36">
        <v>20</v>
      </c>
      <c r="P425" s="12">
        <v>40</v>
      </c>
      <c r="Q425" s="12">
        <v>1</v>
      </c>
      <c r="R425" s="12">
        <v>27</v>
      </c>
      <c r="S425" s="12">
        <v>112</v>
      </c>
      <c r="T425" s="12">
        <v>1</v>
      </c>
      <c r="U425" s="12">
        <v>5</v>
      </c>
      <c r="V425" s="12">
        <v>20</v>
      </c>
      <c r="W425" s="12" t="s">
        <v>2273</v>
      </c>
      <c r="X425" s="49" t="s">
        <v>2274</v>
      </c>
      <c r="Y425" s="10"/>
    </row>
    <row r="426" s="1" customFormat="1" ht="101.25" spans="1:25">
      <c r="A426" s="9">
        <v>420</v>
      </c>
      <c r="B426" s="9" t="s">
        <v>147</v>
      </c>
      <c r="C426" s="15" t="s">
        <v>418</v>
      </c>
      <c r="D426" s="15" t="s">
        <v>419</v>
      </c>
      <c r="E426" s="12" t="s">
        <v>2063</v>
      </c>
      <c r="F426" s="12" t="s">
        <v>2275</v>
      </c>
      <c r="G426" s="12" t="s">
        <v>2276</v>
      </c>
      <c r="H426" s="12" t="s">
        <v>92</v>
      </c>
      <c r="I426" s="12" t="s">
        <v>2275</v>
      </c>
      <c r="J426" s="31">
        <v>45292</v>
      </c>
      <c r="K426" s="31">
        <v>45627</v>
      </c>
      <c r="L426" s="12" t="s">
        <v>2068</v>
      </c>
      <c r="M426" s="12" t="s">
        <v>2277</v>
      </c>
      <c r="N426" s="10">
        <f t="shared" si="8"/>
        <v>12</v>
      </c>
      <c r="O426" s="36">
        <v>10</v>
      </c>
      <c r="P426" s="12">
        <v>2</v>
      </c>
      <c r="Q426" s="12">
        <v>3</v>
      </c>
      <c r="R426" s="12">
        <v>102</v>
      </c>
      <c r="S426" s="12">
        <v>306</v>
      </c>
      <c r="T426" s="12">
        <v>1</v>
      </c>
      <c r="U426" s="12">
        <v>36</v>
      </c>
      <c r="V426" s="12">
        <v>120</v>
      </c>
      <c r="W426" s="12" t="s">
        <v>2278</v>
      </c>
      <c r="X426" s="49" t="s">
        <v>2279</v>
      </c>
      <c r="Y426" s="10"/>
    </row>
    <row r="427" s="1" customFormat="1" ht="90" spans="1:25">
      <c r="A427" s="9">
        <v>421</v>
      </c>
      <c r="B427" s="10" t="s">
        <v>76</v>
      </c>
      <c r="C427" s="10" t="s">
        <v>77</v>
      </c>
      <c r="D427" s="11" t="s">
        <v>78</v>
      </c>
      <c r="E427" s="12" t="s">
        <v>2063</v>
      </c>
      <c r="F427" s="12" t="s">
        <v>2275</v>
      </c>
      <c r="G427" s="12" t="s">
        <v>2280</v>
      </c>
      <c r="H427" s="12" t="s">
        <v>92</v>
      </c>
      <c r="I427" s="12" t="s">
        <v>2275</v>
      </c>
      <c r="J427" s="31">
        <v>45292</v>
      </c>
      <c r="K427" s="31">
        <v>45627</v>
      </c>
      <c r="L427" s="12" t="s">
        <v>2068</v>
      </c>
      <c r="M427" s="12" t="s">
        <v>2281</v>
      </c>
      <c r="N427" s="10">
        <f t="shared" si="8"/>
        <v>20</v>
      </c>
      <c r="O427" s="36">
        <v>18</v>
      </c>
      <c r="P427" s="12">
        <v>2</v>
      </c>
      <c r="Q427" s="12">
        <v>1</v>
      </c>
      <c r="R427" s="12">
        <v>15</v>
      </c>
      <c r="S427" s="12">
        <v>65</v>
      </c>
      <c r="T427" s="12">
        <v>1</v>
      </c>
      <c r="U427" s="12">
        <v>5</v>
      </c>
      <c r="V427" s="12">
        <v>30</v>
      </c>
      <c r="W427" s="12" t="s">
        <v>2282</v>
      </c>
      <c r="X427" s="49" t="s">
        <v>2283</v>
      </c>
      <c r="Y427" s="10"/>
    </row>
    <row r="428" s="1" customFormat="1" ht="90" spans="1:25">
      <c r="A428" s="9">
        <v>422</v>
      </c>
      <c r="B428" s="9" t="s">
        <v>147</v>
      </c>
      <c r="C428" s="9" t="s">
        <v>883</v>
      </c>
      <c r="D428" s="18" t="s">
        <v>884</v>
      </c>
      <c r="E428" s="12" t="s">
        <v>2063</v>
      </c>
      <c r="F428" s="12" t="s">
        <v>2284</v>
      </c>
      <c r="G428" s="12" t="s">
        <v>2285</v>
      </c>
      <c r="H428" s="12" t="s">
        <v>92</v>
      </c>
      <c r="I428" s="12" t="s">
        <v>2284</v>
      </c>
      <c r="J428" s="31">
        <v>45597</v>
      </c>
      <c r="K428" s="31">
        <v>45717</v>
      </c>
      <c r="L428" s="12" t="s">
        <v>2068</v>
      </c>
      <c r="M428" s="12" t="s">
        <v>2286</v>
      </c>
      <c r="N428" s="10">
        <f t="shared" si="8"/>
        <v>100</v>
      </c>
      <c r="O428" s="36">
        <v>10</v>
      </c>
      <c r="P428" s="12">
        <v>90</v>
      </c>
      <c r="Q428" s="12">
        <v>1</v>
      </c>
      <c r="R428" s="12">
        <v>420</v>
      </c>
      <c r="S428" s="12">
        <v>1300</v>
      </c>
      <c r="T428" s="12">
        <v>1</v>
      </c>
      <c r="U428" s="12">
        <v>102</v>
      </c>
      <c r="V428" s="12">
        <v>372</v>
      </c>
      <c r="W428" s="12" t="s">
        <v>2287</v>
      </c>
      <c r="X428" s="49" t="s">
        <v>2288</v>
      </c>
      <c r="Y428" s="10"/>
    </row>
    <row r="429" s="1" customFormat="1" ht="123.75" spans="1:25">
      <c r="A429" s="9">
        <v>423</v>
      </c>
      <c r="B429" s="10" t="s">
        <v>76</v>
      </c>
      <c r="C429" s="10" t="s">
        <v>77</v>
      </c>
      <c r="D429" s="11" t="s">
        <v>78</v>
      </c>
      <c r="E429" s="12" t="s">
        <v>2063</v>
      </c>
      <c r="F429" s="12" t="s">
        <v>2284</v>
      </c>
      <c r="G429" s="12" t="s">
        <v>2289</v>
      </c>
      <c r="H429" s="12" t="s">
        <v>92</v>
      </c>
      <c r="I429" s="12" t="s">
        <v>2284</v>
      </c>
      <c r="J429" s="31">
        <v>45536</v>
      </c>
      <c r="K429" s="31">
        <v>45628</v>
      </c>
      <c r="L429" s="12" t="s">
        <v>2068</v>
      </c>
      <c r="M429" s="12" t="s">
        <v>2290</v>
      </c>
      <c r="N429" s="10">
        <f t="shared" si="8"/>
        <v>70</v>
      </c>
      <c r="O429" s="36">
        <v>20</v>
      </c>
      <c r="P429" s="12">
        <v>50</v>
      </c>
      <c r="Q429" s="12">
        <v>1</v>
      </c>
      <c r="R429" s="12">
        <v>480</v>
      </c>
      <c r="S429" s="12">
        <v>1680</v>
      </c>
      <c r="T429" s="12">
        <v>1</v>
      </c>
      <c r="U429" s="12">
        <v>110</v>
      </c>
      <c r="V429" s="12">
        <v>412</v>
      </c>
      <c r="W429" s="12" t="s">
        <v>2291</v>
      </c>
      <c r="X429" s="49" t="s">
        <v>2292</v>
      </c>
      <c r="Y429" s="10"/>
    </row>
    <row r="430" s="1" customFormat="1" ht="78.75" spans="1:25">
      <c r="A430" s="9">
        <v>424</v>
      </c>
      <c r="B430" s="10" t="s">
        <v>76</v>
      </c>
      <c r="C430" s="10" t="s">
        <v>77</v>
      </c>
      <c r="D430" s="11" t="s">
        <v>78</v>
      </c>
      <c r="E430" s="12" t="s">
        <v>2063</v>
      </c>
      <c r="F430" s="12" t="s">
        <v>2293</v>
      </c>
      <c r="G430" s="12" t="s">
        <v>2294</v>
      </c>
      <c r="H430" s="12" t="s">
        <v>92</v>
      </c>
      <c r="I430" s="12" t="s">
        <v>2293</v>
      </c>
      <c r="J430" s="31">
        <v>45352</v>
      </c>
      <c r="K430" s="31">
        <v>45627</v>
      </c>
      <c r="L430" s="12" t="s">
        <v>2068</v>
      </c>
      <c r="M430" s="12" t="s">
        <v>2295</v>
      </c>
      <c r="N430" s="10">
        <f t="shared" si="8"/>
        <v>50</v>
      </c>
      <c r="O430" s="36">
        <v>20</v>
      </c>
      <c r="P430" s="12">
        <v>30</v>
      </c>
      <c r="Q430" s="12">
        <v>1</v>
      </c>
      <c r="R430" s="12">
        <v>70</v>
      </c>
      <c r="S430" s="12">
        <v>242</v>
      </c>
      <c r="T430" s="12">
        <v>1</v>
      </c>
      <c r="U430" s="12">
        <v>20</v>
      </c>
      <c r="V430" s="12">
        <v>68</v>
      </c>
      <c r="W430" s="12" t="s">
        <v>2296</v>
      </c>
      <c r="X430" s="49" t="s">
        <v>2297</v>
      </c>
      <c r="Y430" s="10"/>
    </row>
    <row r="431" s="1" customFormat="1" ht="67.5" spans="1:25">
      <c r="A431" s="9">
        <v>425</v>
      </c>
      <c r="B431" s="10" t="s">
        <v>76</v>
      </c>
      <c r="C431" s="10" t="s">
        <v>77</v>
      </c>
      <c r="D431" s="11" t="s">
        <v>78</v>
      </c>
      <c r="E431" s="12" t="s">
        <v>2063</v>
      </c>
      <c r="F431" s="12" t="s">
        <v>2298</v>
      </c>
      <c r="G431" s="12" t="s">
        <v>2299</v>
      </c>
      <c r="H431" s="12" t="s">
        <v>92</v>
      </c>
      <c r="I431" s="12" t="s">
        <v>2300</v>
      </c>
      <c r="J431" s="31">
        <v>45292</v>
      </c>
      <c r="K431" s="31">
        <v>45627</v>
      </c>
      <c r="L431" s="12" t="s">
        <v>2068</v>
      </c>
      <c r="M431" s="12" t="s">
        <v>2301</v>
      </c>
      <c r="N431" s="10">
        <f t="shared" si="8"/>
        <v>15</v>
      </c>
      <c r="O431" s="36">
        <v>10</v>
      </c>
      <c r="P431" s="12">
        <v>5</v>
      </c>
      <c r="Q431" s="12">
        <v>1</v>
      </c>
      <c r="R431" s="12">
        <v>15</v>
      </c>
      <c r="S431" s="12">
        <v>38</v>
      </c>
      <c r="T431" s="12">
        <v>1</v>
      </c>
      <c r="U431" s="12">
        <v>2</v>
      </c>
      <c r="V431" s="12">
        <v>5</v>
      </c>
      <c r="W431" s="12" t="s">
        <v>2302</v>
      </c>
      <c r="X431" s="49" t="s">
        <v>2303</v>
      </c>
      <c r="Y431" s="10"/>
    </row>
    <row r="432" s="1" customFormat="1" ht="228" spans="1:25">
      <c r="A432" s="9">
        <v>426</v>
      </c>
      <c r="B432" s="9" t="s">
        <v>147</v>
      </c>
      <c r="C432" s="10" t="s">
        <v>148</v>
      </c>
      <c r="D432" s="7" t="s">
        <v>535</v>
      </c>
      <c r="E432" s="7" t="s">
        <v>2063</v>
      </c>
      <c r="F432" s="7" t="s">
        <v>2214</v>
      </c>
      <c r="G432" s="7" t="s">
        <v>2304</v>
      </c>
      <c r="H432" s="7" t="s">
        <v>92</v>
      </c>
      <c r="I432" s="7" t="s">
        <v>2214</v>
      </c>
      <c r="J432" s="126" t="s">
        <v>2305</v>
      </c>
      <c r="K432" s="126" t="s">
        <v>2067</v>
      </c>
      <c r="L432" s="127" t="s">
        <v>2068</v>
      </c>
      <c r="M432" s="7" t="s">
        <v>2306</v>
      </c>
      <c r="N432" s="10">
        <f t="shared" si="8"/>
        <v>500</v>
      </c>
      <c r="O432" s="7">
        <v>0</v>
      </c>
      <c r="P432" s="7">
        <v>500</v>
      </c>
      <c r="Q432" s="59">
        <v>1</v>
      </c>
      <c r="R432" s="59">
        <v>515</v>
      </c>
      <c r="S432" s="59">
        <v>2180</v>
      </c>
      <c r="T432" s="59">
        <v>1</v>
      </c>
      <c r="U432" s="128">
        <v>114</v>
      </c>
      <c r="V432" s="60">
        <v>404</v>
      </c>
      <c r="W432" s="129" t="s">
        <v>2307</v>
      </c>
      <c r="X432" s="46" t="s">
        <v>2308</v>
      </c>
      <c r="Y432" s="10"/>
    </row>
    <row r="433" s="1" customFormat="1" ht="45" spans="1:25">
      <c r="A433" s="9">
        <v>427</v>
      </c>
      <c r="B433" s="10" t="s">
        <v>76</v>
      </c>
      <c r="C433" s="10" t="s">
        <v>77</v>
      </c>
      <c r="D433" s="11" t="s">
        <v>78</v>
      </c>
      <c r="E433" s="10" t="s">
        <v>2309</v>
      </c>
      <c r="F433" s="10" t="s">
        <v>2310</v>
      </c>
      <c r="G433" s="10" t="s">
        <v>2311</v>
      </c>
      <c r="H433" s="10" t="s">
        <v>92</v>
      </c>
      <c r="I433" s="10" t="s">
        <v>2310</v>
      </c>
      <c r="J433" s="31">
        <v>44927</v>
      </c>
      <c r="K433" s="31">
        <v>45261</v>
      </c>
      <c r="L433" s="10" t="s">
        <v>2310</v>
      </c>
      <c r="M433" s="10" t="s">
        <v>2312</v>
      </c>
      <c r="N433" s="10">
        <f t="shared" si="8"/>
        <v>48</v>
      </c>
      <c r="O433" s="24">
        <v>40</v>
      </c>
      <c r="P433" s="10">
        <v>8</v>
      </c>
      <c r="Q433" s="10">
        <v>1</v>
      </c>
      <c r="R433" s="10">
        <v>183</v>
      </c>
      <c r="S433" s="10">
        <v>578</v>
      </c>
      <c r="T433" s="10">
        <v>1</v>
      </c>
      <c r="U433" s="10">
        <v>47</v>
      </c>
      <c r="V433" s="10">
        <v>152</v>
      </c>
      <c r="W433" s="10" t="s">
        <v>2313</v>
      </c>
      <c r="X433" s="10" t="s">
        <v>2314</v>
      </c>
      <c r="Y433" s="10"/>
    </row>
    <row r="434" s="1" customFormat="1" ht="45" spans="1:25">
      <c r="A434" s="9">
        <v>428</v>
      </c>
      <c r="B434" s="10" t="s">
        <v>76</v>
      </c>
      <c r="C434" s="10" t="s">
        <v>77</v>
      </c>
      <c r="D434" s="11" t="s">
        <v>78</v>
      </c>
      <c r="E434" s="10" t="s">
        <v>2309</v>
      </c>
      <c r="F434" s="10" t="s">
        <v>2315</v>
      </c>
      <c r="G434" s="10" t="s">
        <v>2316</v>
      </c>
      <c r="H434" s="10" t="s">
        <v>92</v>
      </c>
      <c r="I434" s="10" t="s">
        <v>2315</v>
      </c>
      <c r="J434" s="31">
        <v>45292</v>
      </c>
      <c r="K434" s="31">
        <v>45627</v>
      </c>
      <c r="L434" s="10" t="s">
        <v>2315</v>
      </c>
      <c r="M434" s="10" t="s">
        <v>2317</v>
      </c>
      <c r="N434" s="10">
        <f t="shared" si="8"/>
        <v>10</v>
      </c>
      <c r="O434" s="24">
        <v>10</v>
      </c>
      <c r="P434" s="10">
        <v>0</v>
      </c>
      <c r="Q434" s="10">
        <v>1</v>
      </c>
      <c r="R434" s="10">
        <v>84</v>
      </c>
      <c r="S434" s="10">
        <v>363</v>
      </c>
      <c r="T434" s="10">
        <v>1</v>
      </c>
      <c r="U434" s="10">
        <v>12</v>
      </c>
      <c r="V434" s="10">
        <v>56</v>
      </c>
      <c r="W434" s="10" t="s">
        <v>2318</v>
      </c>
      <c r="X434" s="10" t="s">
        <v>2319</v>
      </c>
      <c r="Y434" s="10"/>
    </row>
    <row r="435" s="1" customFormat="1" ht="45" spans="1:25">
      <c r="A435" s="9">
        <v>429</v>
      </c>
      <c r="B435" s="10" t="s">
        <v>76</v>
      </c>
      <c r="C435" s="10" t="s">
        <v>77</v>
      </c>
      <c r="D435" s="11" t="s">
        <v>78</v>
      </c>
      <c r="E435" s="10" t="s">
        <v>2309</v>
      </c>
      <c r="F435" s="10" t="s">
        <v>2320</v>
      </c>
      <c r="G435" s="10" t="s">
        <v>2321</v>
      </c>
      <c r="H435" s="10" t="s">
        <v>92</v>
      </c>
      <c r="I435" s="10" t="s">
        <v>2322</v>
      </c>
      <c r="J435" s="31">
        <v>45292</v>
      </c>
      <c r="K435" s="31">
        <v>45627</v>
      </c>
      <c r="L435" s="10" t="s">
        <v>2322</v>
      </c>
      <c r="M435" s="10" t="s">
        <v>2323</v>
      </c>
      <c r="N435" s="10">
        <f t="shared" si="8"/>
        <v>100</v>
      </c>
      <c r="O435" s="24">
        <v>100</v>
      </c>
      <c r="P435" s="10">
        <v>0</v>
      </c>
      <c r="Q435" s="10">
        <v>1</v>
      </c>
      <c r="R435" s="10">
        <v>300</v>
      </c>
      <c r="S435" s="10">
        <v>1000</v>
      </c>
      <c r="T435" s="10">
        <v>1</v>
      </c>
      <c r="U435" s="10">
        <v>58</v>
      </c>
      <c r="V435" s="10">
        <v>200</v>
      </c>
      <c r="W435" s="10" t="s">
        <v>2324</v>
      </c>
      <c r="X435" s="10" t="s">
        <v>2325</v>
      </c>
      <c r="Y435" s="10"/>
    </row>
    <row r="436" s="1" customFormat="1" ht="45" spans="1:25">
      <c r="A436" s="9">
        <v>430</v>
      </c>
      <c r="B436" s="10" t="s">
        <v>76</v>
      </c>
      <c r="C436" s="10" t="s">
        <v>77</v>
      </c>
      <c r="D436" s="11" t="s">
        <v>78</v>
      </c>
      <c r="E436" s="10" t="s">
        <v>2309</v>
      </c>
      <c r="F436" s="10" t="s">
        <v>2326</v>
      </c>
      <c r="G436" s="10" t="s">
        <v>2327</v>
      </c>
      <c r="H436" s="10" t="s">
        <v>92</v>
      </c>
      <c r="I436" s="10" t="s">
        <v>2326</v>
      </c>
      <c r="J436" s="31">
        <v>45292</v>
      </c>
      <c r="K436" s="31">
        <v>45627</v>
      </c>
      <c r="L436" s="10" t="s">
        <v>2326</v>
      </c>
      <c r="M436" s="10" t="s">
        <v>2328</v>
      </c>
      <c r="N436" s="10">
        <f t="shared" si="8"/>
        <v>180</v>
      </c>
      <c r="O436" s="24">
        <v>150</v>
      </c>
      <c r="P436" s="10">
        <v>30</v>
      </c>
      <c r="Q436" s="10">
        <v>1</v>
      </c>
      <c r="R436" s="10">
        <v>188</v>
      </c>
      <c r="S436" s="10">
        <v>670</v>
      </c>
      <c r="T436" s="10">
        <v>1</v>
      </c>
      <c r="U436" s="10">
        <v>30</v>
      </c>
      <c r="V436" s="10">
        <v>160</v>
      </c>
      <c r="W436" s="10" t="s">
        <v>2328</v>
      </c>
      <c r="X436" s="10" t="s">
        <v>2329</v>
      </c>
      <c r="Y436" s="10"/>
    </row>
    <row r="437" s="1" customFormat="1" ht="45" spans="1:25">
      <c r="A437" s="9">
        <v>431</v>
      </c>
      <c r="B437" s="10" t="s">
        <v>76</v>
      </c>
      <c r="C437" s="10" t="s">
        <v>77</v>
      </c>
      <c r="D437" s="11" t="s">
        <v>78</v>
      </c>
      <c r="E437" s="10" t="s">
        <v>2309</v>
      </c>
      <c r="F437" s="10" t="s">
        <v>2326</v>
      </c>
      <c r="G437" s="10" t="s">
        <v>2330</v>
      </c>
      <c r="H437" s="10" t="s">
        <v>92</v>
      </c>
      <c r="I437" s="10" t="s">
        <v>2326</v>
      </c>
      <c r="J437" s="31">
        <v>45292</v>
      </c>
      <c r="K437" s="31">
        <v>45627</v>
      </c>
      <c r="L437" s="10" t="s">
        <v>2326</v>
      </c>
      <c r="M437" s="10" t="s">
        <v>2331</v>
      </c>
      <c r="N437" s="10">
        <f t="shared" si="8"/>
        <v>25</v>
      </c>
      <c r="O437" s="24">
        <v>20</v>
      </c>
      <c r="P437" s="10">
        <v>5</v>
      </c>
      <c r="Q437" s="10">
        <v>1</v>
      </c>
      <c r="R437" s="10">
        <v>80</v>
      </c>
      <c r="S437" s="10">
        <v>320</v>
      </c>
      <c r="T437" s="10">
        <v>1</v>
      </c>
      <c r="U437" s="10">
        <v>12</v>
      </c>
      <c r="V437" s="10">
        <v>60</v>
      </c>
      <c r="W437" s="10" t="s">
        <v>2332</v>
      </c>
      <c r="X437" s="10" t="s">
        <v>2333</v>
      </c>
      <c r="Y437" s="10"/>
    </row>
    <row r="438" s="1" customFormat="1" ht="45" spans="1:25">
      <c r="A438" s="9">
        <v>432</v>
      </c>
      <c r="B438" s="9" t="s">
        <v>147</v>
      </c>
      <c r="C438" s="15" t="s">
        <v>418</v>
      </c>
      <c r="D438" s="15" t="s">
        <v>419</v>
      </c>
      <c r="E438" s="10" t="s">
        <v>2309</v>
      </c>
      <c r="F438" s="10" t="s">
        <v>2326</v>
      </c>
      <c r="G438" s="10" t="s">
        <v>2334</v>
      </c>
      <c r="H438" s="10" t="s">
        <v>92</v>
      </c>
      <c r="I438" s="10" t="s">
        <v>2326</v>
      </c>
      <c r="J438" s="31">
        <v>45292</v>
      </c>
      <c r="K438" s="31">
        <v>45627</v>
      </c>
      <c r="L438" s="10" t="s">
        <v>2326</v>
      </c>
      <c r="M438" s="10" t="s">
        <v>2335</v>
      </c>
      <c r="N438" s="10">
        <f t="shared" si="8"/>
        <v>30</v>
      </c>
      <c r="O438" s="24">
        <v>25</v>
      </c>
      <c r="P438" s="10">
        <v>5</v>
      </c>
      <c r="Q438" s="10">
        <v>1</v>
      </c>
      <c r="R438" s="10">
        <v>850</v>
      </c>
      <c r="S438" s="10">
        <v>3049</v>
      </c>
      <c r="T438" s="10">
        <v>1</v>
      </c>
      <c r="U438" s="10">
        <v>123</v>
      </c>
      <c r="V438" s="10">
        <v>484</v>
      </c>
      <c r="W438" s="10" t="s">
        <v>2335</v>
      </c>
      <c r="X438" s="10" t="s">
        <v>2336</v>
      </c>
      <c r="Y438" s="10"/>
    </row>
    <row r="439" s="1" customFormat="1" ht="45" spans="1:25">
      <c r="A439" s="9">
        <v>433</v>
      </c>
      <c r="B439" s="9" t="s">
        <v>147</v>
      </c>
      <c r="C439" s="10" t="s">
        <v>148</v>
      </c>
      <c r="D439" s="10" t="s">
        <v>149</v>
      </c>
      <c r="E439" s="10" t="s">
        <v>2309</v>
      </c>
      <c r="F439" s="10" t="s">
        <v>2337</v>
      </c>
      <c r="G439" s="10" t="s">
        <v>2338</v>
      </c>
      <c r="H439" s="10" t="s">
        <v>92</v>
      </c>
      <c r="I439" s="10" t="s">
        <v>2337</v>
      </c>
      <c r="J439" s="31">
        <v>45292</v>
      </c>
      <c r="K439" s="31">
        <v>45627</v>
      </c>
      <c r="L439" s="10" t="s">
        <v>2339</v>
      </c>
      <c r="M439" s="10" t="s">
        <v>2340</v>
      </c>
      <c r="N439" s="10">
        <f t="shared" si="8"/>
        <v>200</v>
      </c>
      <c r="O439" s="10">
        <v>0</v>
      </c>
      <c r="P439" s="10">
        <v>200</v>
      </c>
      <c r="Q439" s="10">
        <v>1</v>
      </c>
      <c r="R439" s="10">
        <v>53</v>
      </c>
      <c r="S439" s="10">
        <v>240</v>
      </c>
      <c r="T439" s="10">
        <v>1</v>
      </c>
      <c r="U439" s="10">
        <v>30</v>
      </c>
      <c r="V439" s="10">
        <v>121</v>
      </c>
      <c r="W439" s="10" t="s">
        <v>2340</v>
      </c>
      <c r="X439" s="10" t="s">
        <v>2341</v>
      </c>
      <c r="Y439" s="10"/>
    </row>
    <row r="440" s="1" customFormat="1" ht="45" spans="1:25">
      <c r="A440" s="9">
        <v>434</v>
      </c>
      <c r="B440" s="9" t="s">
        <v>147</v>
      </c>
      <c r="C440" s="10" t="s">
        <v>148</v>
      </c>
      <c r="D440" s="10" t="s">
        <v>149</v>
      </c>
      <c r="E440" s="10" t="s">
        <v>2309</v>
      </c>
      <c r="F440" s="10" t="s">
        <v>2337</v>
      </c>
      <c r="G440" s="10" t="s">
        <v>2342</v>
      </c>
      <c r="H440" s="10" t="s">
        <v>92</v>
      </c>
      <c r="I440" s="10" t="s">
        <v>2337</v>
      </c>
      <c r="J440" s="31">
        <v>45292</v>
      </c>
      <c r="K440" s="31">
        <v>45627</v>
      </c>
      <c r="L440" s="10" t="s">
        <v>2339</v>
      </c>
      <c r="M440" s="10" t="s">
        <v>2343</v>
      </c>
      <c r="N440" s="10">
        <f t="shared" si="8"/>
        <v>100</v>
      </c>
      <c r="O440" s="10">
        <v>0</v>
      </c>
      <c r="P440" s="10">
        <v>100</v>
      </c>
      <c r="Q440" s="10">
        <v>1</v>
      </c>
      <c r="R440" s="10">
        <v>60</v>
      </c>
      <c r="S440" s="10">
        <v>268</v>
      </c>
      <c r="T440" s="10">
        <v>1</v>
      </c>
      <c r="U440" s="10">
        <v>30</v>
      </c>
      <c r="V440" s="10">
        <v>121</v>
      </c>
      <c r="W440" s="10" t="s">
        <v>2343</v>
      </c>
      <c r="X440" s="10" t="s">
        <v>2341</v>
      </c>
      <c r="Y440" s="10"/>
    </row>
    <row r="441" s="1" customFormat="1" ht="45" spans="1:25">
      <c r="A441" s="9">
        <v>435</v>
      </c>
      <c r="B441" s="10" t="s">
        <v>76</v>
      </c>
      <c r="C441" s="10" t="s">
        <v>77</v>
      </c>
      <c r="D441" s="10" t="s">
        <v>99</v>
      </c>
      <c r="E441" s="10" t="s">
        <v>2344</v>
      </c>
      <c r="F441" s="10" t="s">
        <v>2345</v>
      </c>
      <c r="G441" s="10" t="s">
        <v>2346</v>
      </c>
      <c r="H441" s="10" t="s">
        <v>92</v>
      </c>
      <c r="I441" s="10" t="s">
        <v>2345</v>
      </c>
      <c r="J441" s="31">
        <v>45292</v>
      </c>
      <c r="K441" s="31">
        <v>45627</v>
      </c>
      <c r="L441" s="10" t="s">
        <v>2345</v>
      </c>
      <c r="M441" s="10" t="s">
        <v>2347</v>
      </c>
      <c r="N441" s="10">
        <f t="shared" si="8"/>
        <v>60</v>
      </c>
      <c r="O441" s="24">
        <v>50</v>
      </c>
      <c r="P441" s="10">
        <v>10</v>
      </c>
      <c r="Q441" s="10">
        <v>1</v>
      </c>
      <c r="R441" s="10">
        <v>241</v>
      </c>
      <c r="S441" s="10">
        <v>1012</v>
      </c>
      <c r="T441" s="10">
        <v>1</v>
      </c>
      <c r="U441" s="10">
        <v>48</v>
      </c>
      <c r="V441" s="10">
        <v>121</v>
      </c>
      <c r="W441" s="10" t="s">
        <v>2348</v>
      </c>
      <c r="X441" s="10" t="s">
        <v>2349</v>
      </c>
      <c r="Y441" s="10"/>
    </row>
    <row r="442" s="1" customFormat="1" ht="56.25" spans="1:25">
      <c r="A442" s="9">
        <v>436</v>
      </c>
      <c r="B442" s="10" t="s">
        <v>76</v>
      </c>
      <c r="C442" s="10" t="s">
        <v>77</v>
      </c>
      <c r="D442" s="11" t="s">
        <v>78</v>
      </c>
      <c r="E442" s="10" t="s">
        <v>2344</v>
      </c>
      <c r="F442" s="10" t="s">
        <v>2350</v>
      </c>
      <c r="G442" s="10" t="s">
        <v>2351</v>
      </c>
      <c r="H442" s="10" t="s">
        <v>92</v>
      </c>
      <c r="I442" s="10" t="s">
        <v>2350</v>
      </c>
      <c r="J442" s="31">
        <v>45292</v>
      </c>
      <c r="K442" s="31">
        <v>45627</v>
      </c>
      <c r="L442" s="10" t="s">
        <v>2350</v>
      </c>
      <c r="M442" s="10" t="s">
        <v>2352</v>
      </c>
      <c r="N442" s="10">
        <f t="shared" si="8"/>
        <v>35</v>
      </c>
      <c r="O442" s="24">
        <v>30</v>
      </c>
      <c r="P442" s="10">
        <v>5</v>
      </c>
      <c r="Q442" s="10">
        <v>1</v>
      </c>
      <c r="R442" s="10">
        <v>426</v>
      </c>
      <c r="S442" s="10">
        <v>1983</v>
      </c>
      <c r="T442" s="10">
        <v>1</v>
      </c>
      <c r="U442" s="10">
        <v>76</v>
      </c>
      <c r="V442" s="10">
        <v>279</v>
      </c>
      <c r="W442" s="10" t="s">
        <v>2353</v>
      </c>
      <c r="X442" s="10" t="s">
        <v>2354</v>
      </c>
      <c r="Y442" s="10"/>
    </row>
    <row r="443" s="1" customFormat="1" ht="45" spans="1:25">
      <c r="A443" s="9">
        <v>437</v>
      </c>
      <c r="B443" s="10" t="s">
        <v>76</v>
      </c>
      <c r="C443" s="10" t="s">
        <v>507</v>
      </c>
      <c r="D443" s="9" t="s">
        <v>508</v>
      </c>
      <c r="E443" s="10" t="s">
        <v>2344</v>
      </c>
      <c r="F443" s="10" t="s">
        <v>2350</v>
      </c>
      <c r="G443" s="10" t="s">
        <v>2355</v>
      </c>
      <c r="H443" s="10" t="s">
        <v>92</v>
      </c>
      <c r="I443" s="10" t="s">
        <v>2350</v>
      </c>
      <c r="J443" s="31">
        <v>45292</v>
      </c>
      <c r="K443" s="31">
        <v>45627</v>
      </c>
      <c r="L443" s="10" t="s">
        <v>2350</v>
      </c>
      <c r="M443" s="10" t="s">
        <v>2356</v>
      </c>
      <c r="N443" s="10">
        <f t="shared" si="8"/>
        <v>30</v>
      </c>
      <c r="O443" s="24">
        <v>20</v>
      </c>
      <c r="P443" s="10">
        <v>10</v>
      </c>
      <c r="Q443" s="10">
        <v>1</v>
      </c>
      <c r="R443" s="10">
        <v>426</v>
      </c>
      <c r="S443" s="10">
        <v>1983</v>
      </c>
      <c r="T443" s="10">
        <v>1</v>
      </c>
      <c r="U443" s="10">
        <v>76</v>
      </c>
      <c r="V443" s="10">
        <v>279</v>
      </c>
      <c r="W443" s="10" t="s">
        <v>2357</v>
      </c>
      <c r="X443" s="10" t="s">
        <v>2358</v>
      </c>
      <c r="Y443" s="10"/>
    </row>
    <row r="444" s="1" customFormat="1" ht="56.25" spans="1:25">
      <c r="A444" s="9">
        <v>438</v>
      </c>
      <c r="B444" s="10" t="s">
        <v>76</v>
      </c>
      <c r="C444" s="10" t="s">
        <v>77</v>
      </c>
      <c r="D444" s="10" t="s">
        <v>89</v>
      </c>
      <c r="E444" s="10" t="s">
        <v>2344</v>
      </c>
      <c r="F444" s="10" t="s">
        <v>2359</v>
      </c>
      <c r="G444" s="10" t="s">
        <v>2360</v>
      </c>
      <c r="H444" s="10" t="s">
        <v>1918</v>
      </c>
      <c r="I444" s="10" t="s">
        <v>2361</v>
      </c>
      <c r="J444" s="31">
        <v>45292</v>
      </c>
      <c r="K444" s="31">
        <v>45627</v>
      </c>
      <c r="L444" s="10" t="s">
        <v>2359</v>
      </c>
      <c r="M444" s="10" t="s">
        <v>2362</v>
      </c>
      <c r="N444" s="10">
        <f t="shared" si="8"/>
        <v>30</v>
      </c>
      <c r="O444" s="24">
        <v>30</v>
      </c>
      <c r="P444" s="10">
        <v>0</v>
      </c>
      <c r="Q444" s="10">
        <v>2</v>
      </c>
      <c r="R444" s="10">
        <v>300</v>
      </c>
      <c r="S444" s="10">
        <v>1012</v>
      </c>
      <c r="T444" s="10">
        <v>1</v>
      </c>
      <c r="U444" s="10">
        <v>48</v>
      </c>
      <c r="V444" s="10">
        <v>169</v>
      </c>
      <c r="W444" s="10" t="s">
        <v>2363</v>
      </c>
      <c r="X444" s="10" t="s">
        <v>2364</v>
      </c>
      <c r="Y444" s="10"/>
    </row>
    <row r="445" s="1" customFormat="1" ht="56.25" spans="1:25">
      <c r="A445" s="9">
        <v>439</v>
      </c>
      <c r="B445" s="9" t="s">
        <v>147</v>
      </c>
      <c r="C445" s="9" t="s">
        <v>883</v>
      </c>
      <c r="D445" s="10" t="s">
        <v>2365</v>
      </c>
      <c r="E445" s="10" t="s">
        <v>2344</v>
      </c>
      <c r="F445" s="10" t="s">
        <v>2359</v>
      </c>
      <c r="G445" s="10" t="s">
        <v>2366</v>
      </c>
      <c r="H445" s="10" t="s">
        <v>92</v>
      </c>
      <c r="I445" s="10" t="s">
        <v>2367</v>
      </c>
      <c r="J445" s="31">
        <v>45292</v>
      </c>
      <c r="K445" s="31">
        <v>45627</v>
      </c>
      <c r="L445" s="10" t="s">
        <v>2368</v>
      </c>
      <c r="M445" s="10" t="s">
        <v>2369</v>
      </c>
      <c r="N445" s="10">
        <f t="shared" si="8"/>
        <v>20</v>
      </c>
      <c r="O445" s="24">
        <v>20</v>
      </c>
      <c r="P445" s="10">
        <v>0</v>
      </c>
      <c r="Q445" s="10">
        <v>1</v>
      </c>
      <c r="R445" s="10">
        <v>214</v>
      </c>
      <c r="S445" s="10">
        <v>804</v>
      </c>
      <c r="T445" s="10">
        <v>1</v>
      </c>
      <c r="U445" s="10">
        <v>48</v>
      </c>
      <c r="V445" s="10">
        <v>169</v>
      </c>
      <c r="W445" s="10" t="s">
        <v>2370</v>
      </c>
      <c r="X445" s="10" t="s">
        <v>2371</v>
      </c>
      <c r="Y445" s="10"/>
    </row>
    <row r="446" s="1" customFormat="1" ht="45" spans="1:25">
      <c r="A446" s="9">
        <v>440</v>
      </c>
      <c r="B446" s="10" t="s">
        <v>76</v>
      </c>
      <c r="C446" s="10" t="s">
        <v>77</v>
      </c>
      <c r="D446" s="11" t="s">
        <v>78</v>
      </c>
      <c r="E446" s="10" t="s">
        <v>2344</v>
      </c>
      <c r="F446" s="10" t="s">
        <v>2372</v>
      </c>
      <c r="G446" s="10" t="s">
        <v>2373</v>
      </c>
      <c r="H446" s="10" t="s">
        <v>82</v>
      </c>
      <c r="I446" s="10" t="s">
        <v>2374</v>
      </c>
      <c r="J446" s="31">
        <v>45292</v>
      </c>
      <c r="K446" s="31">
        <v>45627</v>
      </c>
      <c r="L446" s="10" t="s">
        <v>2372</v>
      </c>
      <c r="M446" s="10" t="s">
        <v>2375</v>
      </c>
      <c r="N446" s="10">
        <f t="shared" si="8"/>
        <v>7.2</v>
      </c>
      <c r="O446" s="24">
        <v>7.2</v>
      </c>
      <c r="P446" s="10">
        <v>0</v>
      </c>
      <c r="Q446" s="10">
        <v>1</v>
      </c>
      <c r="R446" s="10">
        <v>178</v>
      </c>
      <c r="S446" s="10">
        <v>718</v>
      </c>
      <c r="T446" s="10">
        <v>1</v>
      </c>
      <c r="U446" s="10">
        <v>32</v>
      </c>
      <c r="V446" s="10">
        <v>115</v>
      </c>
      <c r="W446" s="10" t="s">
        <v>2376</v>
      </c>
      <c r="X446" s="10" t="s">
        <v>2377</v>
      </c>
      <c r="Y446" s="10"/>
    </row>
    <row r="447" s="1" customFormat="1" ht="33.75" spans="1:25">
      <c r="A447" s="9">
        <v>441</v>
      </c>
      <c r="B447" s="10" t="s">
        <v>76</v>
      </c>
      <c r="C447" s="10" t="s">
        <v>77</v>
      </c>
      <c r="D447" s="10" t="s">
        <v>99</v>
      </c>
      <c r="E447" s="10" t="s">
        <v>2344</v>
      </c>
      <c r="F447" s="10" t="s">
        <v>2372</v>
      </c>
      <c r="G447" s="10" t="s">
        <v>2378</v>
      </c>
      <c r="H447" s="10" t="s">
        <v>82</v>
      </c>
      <c r="I447" s="10" t="s">
        <v>2379</v>
      </c>
      <c r="J447" s="31">
        <v>45292</v>
      </c>
      <c r="K447" s="31">
        <v>45627</v>
      </c>
      <c r="L447" s="10" t="s">
        <v>2372</v>
      </c>
      <c r="M447" s="10" t="s">
        <v>2380</v>
      </c>
      <c r="N447" s="10">
        <f t="shared" si="8"/>
        <v>28.5</v>
      </c>
      <c r="O447" s="24">
        <v>28.5</v>
      </c>
      <c r="P447" s="10">
        <v>0</v>
      </c>
      <c r="Q447" s="10">
        <v>1</v>
      </c>
      <c r="R447" s="10">
        <v>171</v>
      </c>
      <c r="S447" s="10">
        <v>609</v>
      </c>
      <c r="T447" s="10">
        <v>1</v>
      </c>
      <c r="U447" s="10">
        <v>25</v>
      </c>
      <c r="V447" s="10">
        <v>88</v>
      </c>
      <c r="W447" s="10" t="s">
        <v>2381</v>
      </c>
      <c r="X447" s="10" t="s">
        <v>2382</v>
      </c>
      <c r="Y447" s="10"/>
    </row>
    <row r="448" s="1" customFormat="1" ht="45" spans="1:25">
      <c r="A448" s="9">
        <v>442</v>
      </c>
      <c r="B448" s="10" t="s">
        <v>76</v>
      </c>
      <c r="C448" s="10" t="s">
        <v>77</v>
      </c>
      <c r="D448" s="11" t="s">
        <v>78</v>
      </c>
      <c r="E448" s="10" t="s">
        <v>2344</v>
      </c>
      <c r="F448" s="10" t="s">
        <v>2372</v>
      </c>
      <c r="G448" s="10" t="s">
        <v>2383</v>
      </c>
      <c r="H448" s="10" t="s">
        <v>82</v>
      </c>
      <c r="I448" s="10" t="s">
        <v>2384</v>
      </c>
      <c r="J448" s="31">
        <v>45292</v>
      </c>
      <c r="K448" s="31">
        <v>45627</v>
      </c>
      <c r="L448" s="10" t="s">
        <v>2372</v>
      </c>
      <c r="M448" s="10" t="s">
        <v>2385</v>
      </c>
      <c r="N448" s="10">
        <f t="shared" si="8"/>
        <v>5</v>
      </c>
      <c r="O448" s="24">
        <v>5</v>
      </c>
      <c r="P448" s="10">
        <v>0</v>
      </c>
      <c r="Q448" s="10">
        <v>1</v>
      </c>
      <c r="R448" s="10">
        <v>119</v>
      </c>
      <c r="S448" s="10">
        <v>348</v>
      </c>
      <c r="T448" s="10">
        <v>1</v>
      </c>
      <c r="U448" s="10">
        <v>20</v>
      </c>
      <c r="V448" s="10">
        <v>83</v>
      </c>
      <c r="W448" s="10" t="s">
        <v>2386</v>
      </c>
      <c r="X448" s="10" t="s">
        <v>2387</v>
      </c>
      <c r="Y448" s="10"/>
    </row>
    <row r="449" s="1" customFormat="1" ht="45" spans="1:25">
      <c r="A449" s="9">
        <v>443</v>
      </c>
      <c r="B449" s="10" t="s">
        <v>76</v>
      </c>
      <c r="C449" s="10" t="s">
        <v>77</v>
      </c>
      <c r="D449" s="11" t="s">
        <v>78</v>
      </c>
      <c r="E449" s="10" t="s">
        <v>2344</v>
      </c>
      <c r="F449" s="10" t="s">
        <v>2388</v>
      </c>
      <c r="G449" s="10" t="s">
        <v>2389</v>
      </c>
      <c r="H449" s="10" t="s">
        <v>92</v>
      </c>
      <c r="I449" s="10" t="s">
        <v>2388</v>
      </c>
      <c r="J449" s="31">
        <v>45292</v>
      </c>
      <c r="K449" s="31">
        <v>45627</v>
      </c>
      <c r="L449" s="10" t="s">
        <v>2388</v>
      </c>
      <c r="M449" s="10" t="s">
        <v>2390</v>
      </c>
      <c r="N449" s="10">
        <f t="shared" si="8"/>
        <v>45</v>
      </c>
      <c r="O449" s="24">
        <v>30</v>
      </c>
      <c r="P449" s="10">
        <v>15</v>
      </c>
      <c r="Q449" s="10">
        <v>1</v>
      </c>
      <c r="R449" s="10">
        <v>108</v>
      </c>
      <c r="S449" s="10">
        <v>455</v>
      </c>
      <c r="T449" s="10">
        <v>1</v>
      </c>
      <c r="U449" s="10">
        <v>35</v>
      </c>
      <c r="V449" s="10">
        <v>102</v>
      </c>
      <c r="W449" s="10" t="s">
        <v>2391</v>
      </c>
      <c r="X449" s="10" t="s">
        <v>2392</v>
      </c>
      <c r="Y449" s="10"/>
    </row>
    <row r="450" s="1" customFormat="1" ht="45" spans="1:25">
      <c r="A450" s="9">
        <v>444</v>
      </c>
      <c r="B450" s="10" t="s">
        <v>76</v>
      </c>
      <c r="C450" s="10" t="s">
        <v>77</v>
      </c>
      <c r="D450" s="11" t="s">
        <v>78</v>
      </c>
      <c r="E450" s="10" t="s">
        <v>2344</v>
      </c>
      <c r="F450" s="10" t="s">
        <v>2393</v>
      </c>
      <c r="G450" s="10" t="s">
        <v>2394</v>
      </c>
      <c r="H450" s="10" t="s">
        <v>92</v>
      </c>
      <c r="I450" s="10" t="s">
        <v>2393</v>
      </c>
      <c r="J450" s="31">
        <v>45292</v>
      </c>
      <c r="K450" s="31">
        <v>45627</v>
      </c>
      <c r="L450" s="10" t="s">
        <v>2393</v>
      </c>
      <c r="M450" s="10" t="s">
        <v>2395</v>
      </c>
      <c r="N450" s="10">
        <f t="shared" si="8"/>
        <v>225</v>
      </c>
      <c r="O450" s="24">
        <v>225</v>
      </c>
      <c r="P450" s="10">
        <v>0</v>
      </c>
      <c r="Q450" s="10">
        <v>1</v>
      </c>
      <c r="R450" s="10">
        <v>129</v>
      </c>
      <c r="S450" s="10">
        <v>620</v>
      </c>
      <c r="T450" s="10">
        <v>0</v>
      </c>
      <c r="U450" s="10">
        <v>42</v>
      </c>
      <c r="V450" s="10">
        <v>105</v>
      </c>
      <c r="W450" s="10" t="s">
        <v>2396</v>
      </c>
      <c r="X450" s="10" t="s">
        <v>2397</v>
      </c>
      <c r="Y450" s="10"/>
    </row>
    <row r="451" s="1" customFormat="1" ht="33.75" spans="1:25">
      <c r="A451" s="9">
        <v>445</v>
      </c>
      <c r="B451" s="10" t="s">
        <v>76</v>
      </c>
      <c r="C451" s="10" t="s">
        <v>77</v>
      </c>
      <c r="D451" s="10" t="s">
        <v>99</v>
      </c>
      <c r="E451" s="10" t="s">
        <v>2344</v>
      </c>
      <c r="F451" s="10" t="s">
        <v>2398</v>
      </c>
      <c r="G451" s="10" t="s">
        <v>2399</v>
      </c>
      <c r="H451" s="10" t="s">
        <v>92</v>
      </c>
      <c r="I451" s="10" t="s">
        <v>2398</v>
      </c>
      <c r="J451" s="31">
        <v>45292</v>
      </c>
      <c r="K451" s="31">
        <v>45627</v>
      </c>
      <c r="L451" s="10" t="s">
        <v>2398</v>
      </c>
      <c r="M451" s="10" t="s">
        <v>2400</v>
      </c>
      <c r="N451" s="10">
        <f t="shared" si="8"/>
        <v>15</v>
      </c>
      <c r="O451" s="24">
        <v>15</v>
      </c>
      <c r="P451" s="10">
        <v>0</v>
      </c>
      <c r="Q451" s="10">
        <v>1</v>
      </c>
      <c r="R451" s="10">
        <v>50</v>
      </c>
      <c r="S451" s="10">
        <v>200</v>
      </c>
      <c r="T451" s="10">
        <v>0</v>
      </c>
      <c r="U451" s="10">
        <v>0</v>
      </c>
      <c r="V451" s="10">
        <v>0</v>
      </c>
      <c r="W451" s="10" t="s">
        <v>2401</v>
      </c>
      <c r="X451" s="10" t="s">
        <v>2402</v>
      </c>
      <c r="Y451" s="10"/>
    </row>
    <row r="452" s="1" customFormat="1" ht="45" spans="1:25">
      <c r="A452" s="9">
        <v>446</v>
      </c>
      <c r="B452" s="10" t="s">
        <v>76</v>
      </c>
      <c r="C452" s="10" t="s">
        <v>77</v>
      </c>
      <c r="D452" s="11" t="s">
        <v>78</v>
      </c>
      <c r="E452" s="10" t="s">
        <v>2344</v>
      </c>
      <c r="F452" s="10" t="s">
        <v>2403</v>
      </c>
      <c r="G452" s="10" t="s">
        <v>2404</v>
      </c>
      <c r="H452" s="10" t="s">
        <v>92</v>
      </c>
      <c r="I452" s="10" t="s">
        <v>2403</v>
      </c>
      <c r="J452" s="31">
        <v>45292</v>
      </c>
      <c r="K452" s="31">
        <v>45627</v>
      </c>
      <c r="L452" s="10" t="s">
        <v>2403</v>
      </c>
      <c r="M452" s="10" t="s">
        <v>2405</v>
      </c>
      <c r="N452" s="10">
        <f t="shared" si="8"/>
        <v>45</v>
      </c>
      <c r="O452" s="24">
        <v>40</v>
      </c>
      <c r="P452" s="10">
        <v>5</v>
      </c>
      <c r="Q452" s="10">
        <v>1</v>
      </c>
      <c r="R452" s="10">
        <v>45</v>
      </c>
      <c r="S452" s="10">
        <v>156</v>
      </c>
      <c r="T452" s="10">
        <v>0</v>
      </c>
      <c r="U452" s="10">
        <v>0</v>
      </c>
      <c r="V452" s="10">
        <v>0</v>
      </c>
      <c r="W452" s="10" t="s">
        <v>2406</v>
      </c>
      <c r="X452" s="10" t="s">
        <v>2407</v>
      </c>
      <c r="Y452" s="10"/>
    </row>
    <row r="453" s="1" customFormat="1" ht="33.75" spans="1:25">
      <c r="A453" s="9">
        <v>447</v>
      </c>
      <c r="B453" s="10" t="s">
        <v>76</v>
      </c>
      <c r="C453" s="10" t="s">
        <v>77</v>
      </c>
      <c r="D453" s="10" t="s">
        <v>99</v>
      </c>
      <c r="E453" s="10" t="s">
        <v>2344</v>
      </c>
      <c r="F453" s="10" t="s">
        <v>2408</v>
      </c>
      <c r="G453" s="10" t="s">
        <v>2409</v>
      </c>
      <c r="H453" s="10" t="s">
        <v>92</v>
      </c>
      <c r="I453" s="10" t="s">
        <v>2408</v>
      </c>
      <c r="J453" s="31">
        <v>45292</v>
      </c>
      <c r="K453" s="31">
        <v>45627</v>
      </c>
      <c r="L453" s="10" t="s">
        <v>2408</v>
      </c>
      <c r="M453" s="10" t="s">
        <v>2410</v>
      </c>
      <c r="N453" s="10">
        <f t="shared" si="8"/>
        <v>15</v>
      </c>
      <c r="O453" s="24">
        <v>15</v>
      </c>
      <c r="P453" s="10">
        <v>0</v>
      </c>
      <c r="Q453" s="10">
        <v>1</v>
      </c>
      <c r="R453" s="10">
        <v>25</v>
      </c>
      <c r="S453" s="10">
        <v>47</v>
      </c>
      <c r="T453" s="10">
        <v>0</v>
      </c>
      <c r="U453" s="10">
        <v>0</v>
      </c>
      <c r="V453" s="10">
        <v>0</v>
      </c>
      <c r="W453" s="10" t="s">
        <v>2411</v>
      </c>
      <c r="X453" s="10" t="s">
        <v>2412</v>
      </c>
      <c r="Y453" s="10"/>
    </row>
    <row r="454" s="1" customFormat="1" ht="60" spans="1:25">
      <c r="A454" s="9">
        <v>448</v>
      </c>
      <c r="B454" s="10" t="s">
        <v>76</v>
      </c>
      <c r="C454" s="10" t="s">
        <v>77</v>
      </c>
      <c r="D454" s="130" t="s">
        <v>78</v>
      </c>
      <c r="E454" s="10" t="s">
        <v>2344</v>
      </c>
      <c r="F454" s="10" t="s">
        <v>2388</v>
      </c>
      <c r="G454" s="10" t="s">
        <v>2413</v>
      </c>
      <c r="H454" s="10" t="s">
        <v>82</v>
      </c>
      <c r="I454" s="10" t="s">
        <v>2414</v>
      </c>
      <c r="J454" s="10">
        <v>45627</v>
      </c>
      <c r="K454" s="10">
        <v>45627</v>
      </c>
      <c r="L454" s="10" t="s">
        <v>2415</v>
      </c>
      <c r="M454" s="10" t="s">
        <v>2416</v>
      </c>
      <c r="N454" s="10">
        <f t="shared" si="8"/>
        <v>5</v>
      </c>
      <c r="O454" s="10">
        <v>5</v>
      </c>
      <c r="P454" s="10">
        <v>0</v>
      </c>
      <c r="Q454" s="10">
        <v>1</v>
      </c>
      <c r="R454" s="10">
        <v>16</v>
      </c>
      <c r="S454" s="10">
        <v>63</v>
      </c>
      <c r="T454" s="10">
        <v>1</v>
      </c>
      <c r="U454" s="10">
        <v>1</v>
      </c>
      <c r="V454" s="10">
        <v>4</v>
      </c>
      <c r="W454" s="10" t="s">
        <v>2417</v>
      </c>
      <c r="X454" s="10" t="s">
        <v>2418</v>
      </c>
      <c r="Y454" s="10"/>
    </row>
    <row r="455" s="1" customFormat="1" ht="45" spans="1:25">
      <c r="A455" s="9">
        <v>449</v>
      </c>
      <c r="B455" s="10" t="s">
        <v>76</v>
      </c>
      <c r="C455" s="10" t="s">
        <v>77</v>
      </c>
      <c r="D455" s="11" t="s">
        <v>78</v>
      </c>
      <c r="E455" s="11" t="s">
        <v>2419</v>
      </c>
      <c r="F455" s="11" t="s">
        <v>2420</v>
      </c>
      <c r="G455" s="11" t="s">
        <v>2421</v>
      </c>
      <c r="H455" s="11" t="s">
        <v>92</v>
      </c>
      <c r="I455" s="11" t="s">
        <v>2422</v>
      </c>
      <c r="J455" s="131">
        <v>45292</v>
      </c>
      <c r="K455" s="131">
        <v>45627</v>
      </c>
      <c r="L455" s="11" t="s">
        <v>2420</v>
      </c>
      <c r="M455" s="132" t="s">
        <v>2423</v>
      </c>
      <c r="N455" s="10">
        <f t="shared" si="8"/>
        <v>18</v>
      </c>
      <c r="O455" s="40">
        <v>15</v>
      </c>
      <c r="P455" s="11">
        <v>3</v>
      </c>
      <c r="Q455" s="11">
        <v>1</v>
      </c>
      <c r="R455" s="11">
        <v>56</v>
      </c>
      <c r="S455" s="11">
        <v>243</v>
      </c>
      <c r="T455" s="11">
        <v>1</v>
      </c>
      <c r="U455" s="11">
        <v>39</v>
      </c>
      <c r="V455" s="11">
        <v>144</v>
      </c>
      <c r="W455" s="15" t="s">
        <v>2424</v>
      </c>
      <c r="X455" s="135" t="s">
        <v>2425</v>
      </c>
      <c r="Y455" s="10"/>
    </row>
    <row r="456" s="1" customFormat="1" ht="45" spans="1:25">
      <c r="A456" s="9">
        <v>450</v>
      </c>
      <c r="B456" s="10" t="s">
        <v>76</v>
      </c>
      <c r="C456" s="10" t="s">
        <v>77</v>
      </c>
      <c r="D456" s="11" t="s">
        <v>78</v>
      </c>
      <c r="E456" s="11" t="s">
        <v>2419</v>
      </c>
      <c r="F456" s="11" t="s">
        <v>2420</v>
      </c>
      <c r="G456" s="11" t="s">
        <v>2426</v>
      </c>
      <c r="H456" s="11" t="s">
        <v>396</v>
      </c>
      <c r="I456" s="11" t="s">
        <v>2427</v>
      </c>
      <c r="J456" s="131">
        <v>45292</v>
      </c>
      <c r="K456" s="131">
        <v>45627</v>
      </c>
      <c r="L456" s="11" t="s">
        <v>2420</v>
      </c>
      <c r="M456" s="11" t="s">
        <v>2428</v>
      </c>
      <c r="N456" s="10">
        <f t="shared" si="8"/>
        <v>45</v>
      </c>
      <c r="O456" s="40">
        <v>35</v>
      </c>
      <c r="P456" s="11">
        <v>10</v>
      </c>
      <c r="Q456" s="11">
        <v>1</v>
      </c>
      <c r="R456" s="15">
        <v>82</v>
      </c>
      <c r="S456" s="135">
        <v>352</v>
      </c>
      <c r="T456" s="11">
        <v>1</v>
      </c>
      <c r="U456" s="11">
        <v>39</v>
      </c>
      <c r="V456" s="11">
        <v>144</v>
      </c>
      <c r="W456" s="15" t="s">
        <v>2429</v>
      </c>
      <c r="X456" s="135" t="s">
        <v>2430</v>
      </c>
      <c r="Y456" s="10"/>
    </row>
    <row r="457" s="1" customFormat="1" ht="67.5" spans="1:25">
      <c r="A457" s="9">
        <v>451</v>
      </c>
      <c r="B457" s="9" t="s">
        <v>147</v>
      </c>
      <c r="C457" s="10" t="s">
        <v>148</v>
      </c>
      <c r="D457" s="9" t="s">
        <v>149</v>
      </c>
      <c r="E457" s="11" t="s">
        <v>2419</v>
      </c>
      <c r="F457" s="11" t="s">
        <v>2431</v>
      </c>
      <c r="G457" s="11" t="s">
        <v>2432</v>
      </c>
      <c r="H457" s="11" t="s">
        <v>209</v>
      </c>
      <c r="I457" s="11" t="s">
        <v>2431</v>
      </c>
      <c r="J457" s="131">
        <v>45292</v>
      </c>
      <c r="K457" s="131">
        <v>45627</v>
      </c>
      <c r="L457" s="11" t="s">
        <v>2433</v>
      </c>
      <c r="M457" s="132" t="s">
        <v>2434</v>
      </c>
      <c r="N457" s="10">
        <f t="shared" ref="N457:N520" si="9">O457+P457</f>
        <v>20</v>
      </c>
      <c r="O457" s="40">
        <v>15</v>
      </c>
      <c r="P457" s="11">
        <v>5</v>
      </c>
      <c r="Q457" s="11">
        <v>1</v>
      </c>
      <c r="R457" s="11">
        <v>336</v>
      </c>
      <c r="S457" s="11">
        <v>1058</v>
      </c>
      <c r="T457" s="11">
        <v>0</v>
      </c>
      <c r="U457" s="11">
        <v>63</v>
      </c>
      <c r="V457" s="11">
        <v>238</v>
      </c>
      <c r="W457" s="17" t="s">
        <v>2435</v>
      </c>
      <c r="X457" s="17" t="s">
        <v>2436</v>
      </c>
      <c r="Y457" s="10"/>
    </row>
    <row r="458" s="1" customFormat="1" ht="101.25" spans="1:25">
      <c r="A458" s="9">
        <v>452</v>
      </c>
      <c r="B458" s="10" t="s">
        <v>76</v>
      </c>
      <c r="C458" s="10" t="s">
        <v>77</v>
      </c>
      <c r="D458" s="10" t="s">
        <v>130</v>
      </c>
      <c r="E458" s="11" t="s">
        <v>2419</v>
      </c>
      <c r="F458" s="11" t="s">
        <v>2431</v>
      </c>
      <c r="G458" s="11" t="s">
        <v>2437</v>
      </c>
      <c r="H458" s="11" t="s">
        <v>92</v>
      </c>
      <c r="I458" s="11" t="s">
        <v>2431</v>
      </c>
      <c r="J458" s="131">
        <v>45292</v>
      </c>
      <c r="K458" s="131">
        <v>45627</v>
      </c>
      <c r="L458" s="11" t="s">
        <v>2433</v>
      </c>
      <c r="M458" s="11" t="s">
        <v>2438</v>
      </c>
      <c r="N458" s="10">
        <f t="shared" si="9"/>
        <v>15</v>
      </c>
      <c r="O458" s="40">
        <v>10</v>
      </c>
      <c r="P458" s="11">
        <v>5</v>
      </c>
      <c r="Q458" s="11">
        <v>1</v>
      </c>
      <c r="R458" s="11">
        <v>336</v>
      </c>
      <c r="S458" s="11">
        <v>1058</v>
      </c>
      <c r="T458" s="11">
        <v>0</v>
      </c>
      <c r="U458" s="11">
        <v>63</v>
      </c>
      <c r="V458" s="11">
        <v>238</v>
      </c>
      <c r="W458" s="17" t="s">
        <v>2439</v>
      </c>
      <c r="X458" s="135" t="s">
        <v>2440</v>
      </c>
      <c r="Y458" s="10"/>
    </row>
    <row r="459" s="1" customFormat="1" ht="67.5" spans="1:25">
      <c r="A459" s="9">
        <v>453</v>
      </c>
      <c r="B459" s="10" t="s">
        <v>76</v>
      </c>
      <c r="C459" s="10" t="s">
        <v>77</v>
      </c>
      <c r="D459" s="11" t="s">
        <v>78</v>
      </c>
      <c r="E459" s="11" t="s">
        <v>2419</v>
      </c>
      <c r="F459" s="11" t="s">
        <v>2431</v>
      </c>
      <c r="G459" s="11" t="s">
        <v>2441</v>
      </c>
      <c r="H459" s="11" t="s">
        <v>92</v>
      </c>
      <c r="I459" s="11" t="s">
        <v>2431</v>
      </c>
      <c r="J459" s="131">
        <v>45292</v>
      </c>
      <c r="K459" s="131">
        <v>45627</v>
      </c>
      <c r="L459" s="11" t="s">
        <v>2433</v>
      </c>
      <c r="M459" s="132" t="s">
        <v>2442</v>
      </c>
      <c r="N459" s="10">
        <f t="shared" si="9"/>
        <v>80</v>
      </c>
      <c r="O459" s="40">
        <v>20</v>
      </c>
      <c r="P459" s="11">
        <v>60</v>
      </c>
      <c r="Q459" s="11">
        <v>1</v>
      </c>
      <c r="R459" s="11">
        <v>336</v>
      </c>
      <c r="S459" s="11">
        <v>1058</v>
      </c>
      <c r="T459" s="11">
        <v>0</v>
      </c>
      <c r="U459" s="11">
        <v>63</v>
      </c>
      <c r="V459" s="11">
        <v>238</v>
      </c>
      <c r="W459" s="17" t="s">
        <v>2443</v>
      </c>
      <c r="X459" s="11" t="s">
        <v>2444</v>
      </c>
      <c r="Y459" s="10"/>
    </row>
    <row r="460" s="1" customFormat="1" ht="45" spans="1:25">
      <c r="A460" s="9">
        <v>454</v>
      </c>
      <c r="B460" s="10" t="s">
        <v>76</v>
      </c>
      <c r="C460" s="10" t="s">
        <v>77</v>
      </c>
      <c r="D460" s="10" t="s">
        <v>99</v>
      </c>
      <c r="E460" s="11" t="s">
        <v>2419</v>
      </c>
      <c r="F460" s="11" t="s">
        <v>2445</v>
      </c>
      <c r="G460" s="11" t="s">
        <v>2446</v>
      </c>
      <c r="H460" s="11" t="s">
        <v>92</v>
      </c>
      <c r="I460" s="11" t="s">
        <v>2447</v>
      </c>
      <c r="J460" s="131">
        <v>45292</v>
      </c>
      <c r="K460" s="131">
        <v>45627</v>
      </c>
      <c r="L460" s="11" t="s">
        <v>2445</v>
      </c>
      <c r="M460" s="47" t="s">
        <v>2448</v>
      </c>
      <c r="N460" s="10">
        <f t="shared" si="9"/>
        <v>68</v>
      </c>
      <c r="O460" s="40">
        <v>50</v>
      </c>
      <c r="P460" s="11">
        <v>18</v>
      </c>
      <c r="Q460" s="11">
        <v>1</v>
      </c>
      <c r="R460" s="11">
        <v>160</v>
      </c>
      <c r="S460" s="11">
        <v>500</v>
      </c>
      <c r="T460" s="11">
        <v>1</v>
      </c>
      <c r="U460" s="11">
        <v>28</v>
      </c>
      <c r="V460" s="11">
        <v>76</v>
      </c>
      <c r="W460" s="47" t="s">
        <v>2449</v>
      </c>
      <c r="X460" s="11" t="s">
        <v>2450</v>
      </c>
      <c r="Y460" s="10"/>
    </row>
    <row r="461" s="1" customFormat="1" ht="78.75" spans="1:25">
      <c r="A461" s="9">
        <v>455</v>
      </c>
      <c r="B461" s="9" t="s">
        <v>147</v>
      </c>
      <c r="C461" s="10" t="s">
        <v>148</v>
      </c>
      <c r="D461" s="9" t="s">
        <v>149</v>
      </c>
      <c r="E461" s="11" t="s">
        <v>2419</v>
      </c>
      <c r="F461" s="11" t="s">
        <v>2451</v>
      </c>
      <c r="G461" s="11" t="s">
        <v>2452</v>
      </c>
      <c r="H461" s="11" t="s">
        <v>92</v>
      </c>
      <c r="I461" s="11" t="s">
        <v>2451</v>
      </c>
      <c r="J461" s="131">
        <v>45292</v>
      </c>
      <c r="K461" s="131">
        <v>45627</v>
      </c>
      <c r="L461" s="11" t="s">
        <v>2453</v>
      </c>
      <c r="M461" s="132" t="s">
        <v>2454</v>
      </c>
      <c r="N461" s="10">
        <f t="shared" si="9"/>
        <v>200</v>
      </c>
      <c r="O461" s="40">
        <v>100</v>
      </c>
      <c r="P461" s="11">
        <v>100</v>
      </c>
      <c r="Q461" s="11">
        <v>1</v>
      </c>
      <c r="R461" s="11">
        <v>478</v>
      </c>
      <c r="S461" s="11">
        <v>1598</v>
      </c>
      <c r="T461" s="11">
        <v>0</v>
      </c>
      <c r="U461" s="11">
        <v>37</v>
      </c>
      <c r="V461" s="11">
        <v>131</v>
      </c>
      <c r="W461" s="35" t="s">
        <v>2455</v>
      </c>
      <c r="X461" s="15" t="s">
        <v>2456</v>
      </c>
      <c r="Y461" s="10"/>
    </row>
    <row r="462" s="1" customFormat="1" ht="45" spans="1:25">
      <c r="A462" s="9">
        <v>456</v>
      </c>
      <c r="B462" s="10" t="s">
        <v>76</v>
      </c>
      <c r="C462" s="10" t="s">
        <v>77</v>
      </c>
      <c r="D462" s="11" t="s">
        <v>78</v>
      </c>
      <c r="E462" s="11" t="s">
        <v>2419</v>
      </c>
      <c r="F462" s="11" t="s">
        <v>2451</v>
      </c>
      <c r="G462" s="11" t="s">
        <v>2457</v>
      </c>
      <c r="H462" s="11" t="s">
        <v>82</v>
      </c>
      <c r="I462" s="11" t="s">
        <v>2451</v>
      </c>
      <c r="J462" s="131">
        <v>45444</v>
      </c>
      <c r="K462" s="131">
        <v>45505</v>
      </c>
      <c r="L462" s="11" t="s">
        <v>2453</v>
      </c>
      <c r="M462" s="11" t="s">
        <v>2458</v>
      </c>
      <c r="N462" s="10">
        <f t="shared" si="9"/>
        <v>50</v>
      </c>
      <c r="O462" s="40">
        <v>20</v>
      </c>
      <c r="P462" s="11">
        <v>30</v>
      </c>
      <c r="Q462" s="11">
        <v>1</v>
      </c>
      <c r="R462" s="11">
        <v>167</v>
      </c>
      <c r="S462" s="11">
        <v>571</v>
      </c>
      <c r="T462" s="11">
        <v>0</v>
      </c>
      <c r="U462" s="11">
        <v>13</v>
      </c>
      <c r="V462" s="11">
        <v>47</v>
      </c>
      <c r="W462" s="17" t="s">
        <v>2459</v>
      </c>
      <c r="X462" s="15" t="s">
        <v>2460</v>
      </c>
      <c r="Y462" s="10"/>
    </row>
    <row r="463" s="1" customFormat="1" ht="45" spans="1:25">
      <c r="A463" s="9">
        <v>457</v>
      </c>
      <c r="B463" s="10" t="s">
        <v>76</v>
      </c>
      <c r="C463" s="10" t="s">
        <v>77</v>
      </c>
      <c r="D463" s="11" t="s">
        <v>78</v>
      </c>
      <c r="E463" s="11" t="s">
        <v>2419</v>
      </c>
      <c r="F463" s="11" t="s">
        <v>2451</v>
      </c>
      <c r="G463" s="11" t="s">
        <v>2461</v>
      </c>
      <c r="H463" s="11" t="s">
        <v>92</v>
      </c>
      <c r="I463" s="11" t="s">
        <v>2451</v>
      </c>
      <c r="J463" s="131">
        <v>45352</v>
      </c>
      <c r="K463" s="131">
        <v>45597</v>
      </c>
      <c r="L463" s="11" t="s">
        <v>2453</v>
      </c>
      <c r="M463" s="132" t="s">
        <v>2462</v>
      </c>
      <c r="N463" s="10">
        <f t="shared" si="9"/>
        <v>40</v>
      </c>
      <c r="O463" s="40">
        <v>25</v>
      </c>
      <c r="P463" s="11">
        <v>15</v>
      </c>
      <c r="Q463" s="11">
        <v>1</v>
      </c>
      <c r="R463" s="11">
        <v>478</v>
      </c>
      <c r="S463" s="11">
        <v>1598</v>
      </c>
      <c r="T463" s="11">
        <v>0</v>
      </c>
      <c r="U463" s="11">
        <v>37</v>
      </c>
      <c r="V463" s="11">
        <v>131</v>
      </c>
      <c r="W463" s="17" t="s">
        <v>2463</v>
      </c>
      <c r="X463" s="15" t="s">
        <v>2460</v>
      </c>
      <c r="Y463" s="10"/>
    </row>
    <row r="464" s="1" customFormat="1" ht="78.75" spans="1:25">
      <c r="A464" s="9">
        <v>458</v>
      </c>
      <c r="B464" s="9" t="s">
        <v>147</v>
      </c>
      <c r="C464" s="10" t="s">
        <v>148</v>
      </c>
      <c r="D464" s="9" t="s">
        <v>149</v>
      </c>
      <c r="E464" s="11" t="s">
        <v>2419</v>
      </c>
      <c r="F464" s="11" t="s">
        <v>2451</v>
      </c>
      <c r="G464" s="11" t="s">
        <v>2464</v>
      </c>
      <c r="H464" s="11" t="s">
        <v>92</v>
      </c>
      <c r="I464" s="11" t="s">
        <v>2451</v>
      </c>
      <c r="J464" s="131">
        <v>45444</v>
      </c>
      <c r="K464" s="131">
        <v>45597</v>
      </c>
      <c r="L464" s="11" t="s">
        <v>2453</v>
      </c>
      <c r="M464" s="132" t="s">
        <v>2465</v>
      </c>
      <c r="N464" s="10">
        <f t="shared" si="9"/>
        <v>450</v>
      </c>
      <c r="O464" s="40">
        <v>250</v>
      </c>
      <c r="P464" s="11">
        <v>200</v>
      </c>
      <c r="Q464" s="11">
        <v>1</v>
      </c>
      <c r="R464" s="11">
        <v>478</v>
      </c>
      <c r="S464" s="11">
        <v>1598</v>
      </c>
      <c r="T464" s="11">
        <v>0</v>
      </c>
      <c r="U464" s="11">
        <v>37</v>
      </c>
      <c r="V464" s="11">
        <v>131</v>
      </c>
      <c r="W464" s="11" t="s">
        <v>2466</v>
      </c>
      <c r="X464" s="15" t="s">
        <v>2467</v>
      </c>
      <c r="Y464" s="10"/>
    </row>
    <row r="465" s="1" customFormat="1" ht="72" customHeight="1" spans="1:25">
      <c r="A465" s="9">
        <v>459</v>
      </c>
      <c r="B465" s="10" t="s">
        <v>76</v>
      </c>
      <c r="C465" s="10" t="s">
        <v>77</v>
      </c>
      <c r="D465" s="11" t="s">
        <v>78</v>
      </c>
      <c r="E465" s="11" t="s">
        <v>2419</v>
      </c>
      <c r="F465" s="11" t="s">
        <v>2451</v>
      </c>
      <c r="G465" s="11" t="s">
        <v>2468</v>
      </c>
      <c r="H465" s="11" t="s">
        <v>82</v>
      </c>
      <c r="I465" s="11" t="s">
        <v>2451</v>
      </c>
      <c r="J465" s="75">
        <v>45474</v>
      </c>
      <c r="K465" s="40" t="s">
        <v>2067</v>
      </c>
      <c r="L465" s="11" t="s">
        <v>2453</v>
      </c>
      <c r="M465" s="11" t="s">
        <v>2469</v>
      </c>
      <c r="N465" s="10">
        <f t="shared" si="9"/>
        <v>36</v>
      </c>
      <c r="O465" s="40">
        <v>20</v>
      </c>
      <c r="P465" s="11">
        <v>16</v>
      </c>
      <c r="Q465" s="11">
        <v>1</v>
      </c>
      <c r="R465" s="11">
        <v>478</v>
      </c>
      <c r="S465" s="11">
        <v>1598</v>
      </c>
      <c r="T465" s="11">
        <v>0</v>
      </c>
      <c r="U465" s="11">
        <v>37</v>
      </c>
      <c r="V465" s="11">
        <v>131</v>
      </c>
      <c r="W465" s="11" t="s">
        <v>2470</v>
      </c>
      <c r="X465" s="15" t="s">
        <v>2471</v>
      </c>
      <c r="Y465" s="10"/>
    </row>
    <row r="466" s="1" customFormat="1" ht="67.5" spans="1:25">
      <c r="A466" s="9">
        <v>460</v>
      </c>
      <c r="B466" s="10" t="s">
        <v>76</v>
      </c>
      <c r="C466" s="10" t="s">
        <v>77</v>
      </c>
      <c r="D466" s="10" t="s">
        <v>89</v>
      </c>
      <c r="E466" s="11" t="s">
        <v>2419</v>
      </c>
      <c r="F466" s="11" t="s">
        <v>2472</v>
      </c>
      <c r="G466" s="11" t="s">
        <v>2473</v>
      </c>
      <c r="H466" s="11" t="s">
        <v>92</v>
      </c>
      <c r="I466" s="11" t="s">
        <v>2474</v>
      </c>
      <c r="J466" s="131">
        <v>45536</v>
      </c>
      <c r="K466" s="131">
        <v>45627</v>
      </c>
      <c r="L466" s="11" t="s">
        <v>2433</v>
      </c>
      <c r="M466" s="11" t="s">
        <v>2475</v>
      </c>
      <c r="N466" s="10">
        <f t="shared" si="9"/>
        <v>90</v>
      </c>
      <c r="O466" s="40">
        <v>30</v>
      </c>
      <c r="P466" s="133">
        <v>60</v>
      </c>
      <c r="Q466" s="11">
        <v>1</v>
      </c>
      <c r="R466" s="11">
        <v>325</v>
      </c>
      <c r="S466" s="11">
        <v>1339</v>
      </c>
      <c r="T466" s="11">
        <v>0</v>
      </c>
      <c r="U466" s="11">
        <v>45</v>
      </c>
      <c r="V466" s="11">
        <v>177</v>
      </c>
      <c r="W466" s="11" t="s">
        <v>2476</v>
      </c>
      <c r="X466" s="15" t="s">
        <v>2477</v>
      </c>
      <c r="Y466" s="10"/>
    </row>
    <row r="467" s="1" customFormat="1" ht="56.25" spans="1:25">
      <c r="A467" s="9">
        <v>461</v>
      </c>
      <c r="B467" s="9" t="s">
        <v>147</v>
      </c>
      <c r="C467" s="10" t="s">
        <v>148</v>
      </c>
      <c r="D467" s="9" t="s">
        <v>149</v>
      </c>
      <c r="E467" s="11" t="s">
        <v>2419</v>
      </c>
      <c r="F467" s="11" t="s">
        <v>2478</v>
      </c>
      <c r="G467" s="11" t="s">
        <v>2479</v>
      </c>
      <c r="H467" s="11" t="s">
        <v>92</v>
      </c>
      <c r="I467" s="11" t="s">
        <v>2478</v>
      </c>
      <c r="J467" s="131">
        <v>45292</v>
      </c>
      <c r="K467" s="131">
        <v>45627</v>
      </c>
      <c r="L467" s="11" t="s">
        <v>2480</v>
      </c>
      <c r="M467" s="132" t="s">
        <v>2481</v>
      </c>
      <c r="N467" s="10">
        <f t="shared" si="9"/>
        <v>25</v>
      </c>
      <c r="O467" s="40">
        <v>20</v>
      </c>
      <c r="P467" s="11">
        <v>5</v>
      </c>
      <c r="Q467" s="11">
        <v>1</v>
      </c>
      <c r="R467" s="11">
        <v>680</v>
      </c>
      <c r="S467" s="11">
        <v>2250</v>
      </c>
      <c r="T467" s="11">
        <v>1</v>
      </c>
      <c r="U467" s="11">
        <v>115</v>
      </c>
      <c r="V467" s="11">
        <v>443</v>
      </c>
      <c r="W467" s="11" t="s">
        <v>2482</v>
      </c>
      <c r="X467" s="135" t="s">
        <v>2483</v>
      </c>
      <c r="Y467" s="10"/>
    </row>
    <row r="468" s="1" customFormat="1" ht="90" spans="1:25">
      <c r="A468" s="9">
        <v>462</v>
      </c>
      <c r="B468" s="10" t="s">
        <v>76</v>
      </c>
      <c r="C468" s="10" t="s">
        <v>77</v>
      </c>
      <c r="D468" s="11" t="s">
        <v>78</v>
      </c>
      <c r="E468" s="11" t="s">
        <v>2419</v>
      </c>
      <c r="F468" s="11" t="s">
        <v>2478</v>
      </c>
      <c r="G468" s="11" t="s">
        <v>2484</v>
      </c>
      <c r="H468" s="11" t="s">
        <v>92</v>
      </c>
      <c r="I468" s="11" t="s">
        <v>2485</v>
      </c>
      <c r="J468" s="131">
        <v>45292</v>
      </c>
      <c r="K468" s="131">
        <v>45627</v>
      </c>
      <c r="L468" s="11" t="s">
        <v>2480</v>
      </c>
      <c r="M468" s="132" t="s">
        <v>2486</v>
      </c>
      <c r="N468" s="10">
        <f t="shared" si="9"/>
        <v>320</v>
      </c>
      <c r="O468" s="40">
        <v>297</v>
      </c>
      <c r="P468" s="11">
        <v>23</v>
      </c>
      <c r="Q468" s="11">
        <v>1</v>
      </c>
      <c r="R468" s="11">
        <v>680</v>
      </c>
      <c r="S468" s="11">
        <v>2250</v>
      </c>
      <c r="T468" s="11">
        <v>1</v>
      </c>
      <c r="U468" s="11">
        <v>115</v>
      </c>
      <c r="V468" s="11">
        <v>443</v>
      </c>
      <c r="W468" s="16" t="s">
        <v>2487</v>
      </c>
      <c r="X468" s="16" t="s">
        <v>2488</v>
      </c>
      <c r="Y468" s="10"/>
    </row>
    <row r="469" s="1" customFormat="1" ht="112.5" spans="1:25">
      <c r="A469" s="9">
        <v>463</v>
      </c>
      <c r="B469" s="10" t="s">
        <v>76</v>
      </c>
      <c r="C469" s="10" t="s">
        <v>77</v>
      </c>
      <c r="D469" s="10" t="s">
        <v>89</v>
      </c>
      <c r="E469" s="11" t="s">
        <v>2489</v>
      </c>
      <c r="F469" s="11" t="s">
        <v>2478</v>
      </c>
      <c r="G469" s="11" t="s">
        <v>2490</v>
      </c>
      <c r="H469" s="11" t="s">
        <v>92</v>
      </c>
      <c r="I469" s="11" t="s">
        <v>2478</v>
      </c>
      <c r="J469" s="131">
        <v>45292</v>
      </c>
      <c r="K469" s="131">
        <v>45627</v>
      </c>
      <c r="L469" s="11" t="s">
        <v>2480</v>
      </c>
      <c r="M469" s="132" t="s">
        <v>2491</v>
      </c>
      <c r="N469" s="10">
        <f t="shared" si="9"/>
        <v>30</v>
      </c>
      <c r="O469" s="40">
        <v>24</v>
      </c>
      <c r="P469" s="11">
        <v>6</v>
      </c>
      <c r="Q469" s="11">
        <v>1</v>
      </c>
      <c r="R469" s="11">
        <v>680</v>
      </c>
      <c r="S469" s="11">
        <v>2250</v>
      </c>
      <c r="T469" s="11">
        <v>1</v>
      </c>
      <c r="U469" s="11">
        <v>115</v>
      </c>
      <c r="V469" s="11">
        <v>443</v>
      </c>
      <c r="W469" s="11" t="s">
        <v>2492</v>
      </c>
      <c r="X469" s="136" t="s">
        <v>2493</v>
      </c>
      <c r="Y469" s="10"/>
    </row>
    <row r="470" s="1" customFormat="1" ht="112.5" spans="1:25">
      <c r="A470" s="9">
        <v>464</v>
      </c>
      <c r="B470" s="10" t="s">
        <v>76</v>
      </c>
      <c r="C470" s="10" t="s">
        <v>77</v>
      </c>
      <c r="D470" s="10" t="s">
        <v>99</v>
      </c>
      <c r="E470" s="11" t="s">
        <v>2419</v>
      </c>
      <c r="F470" s="11" t="s">
        <v>2494</v>
      </c>
      <c r="G470" s="11" t="s">
        <v>2495</v>
      </c>
      <c r="H470" s="11" t="s">
        <v>92</v>
      </c>
      <c r="I470" s="11" t="s">
        <v>2496</v>
      </c>
      <c r="J470" s="131">
        <v>45323</v>
      </c>
      <c r="K470" s="131">
        <v>45444</v>
      </c>
      <c r="L470" s="11" t="s">
        <v>2433</v>
      </c>
      <c r="M470" s="132" t="s">
        <v>2497</v>
      </c>
      <c r="N470" s="10">
        <f t="shared" si="9"/>
        <v>150</v>
      </c>
      <c r="O470" s="40">
        <v>80</v>
      </c>
      <c r="P470" s="11">
        <v>70</v>
      </c>
      <c r="Q470" s="11">
        <v>1</v>
      </c>
      <c r="R470" s="11">
        <v>421</v>
      </c>
      <c r="S470" s="11">
        <v>1358</v>
      </c>
      <c r="T470" s="11">
        <v>0</v>
      </c>
      <c r="U470" s="11">
        <v>53</v>
      </c>
      <c r="V470" s="11">
        <v>229</v>
      </c>
      <c r="W470" s="16" t="s">
        <v>2498</v>
      </c>
      <c r="X470" s="16" t="s">
        <v>2499</v>
      </c>
      <c r="Y470" s="10"/>
    </row>
    <row r="471" s="1" customFormat="1" ht="101.25" spans="1:25">
      <c r="A471" s="9">
        <v>465</v>
      </c>
      <c r="B471" s="10" t="s">
        <v>76</v>
      </c>
      <c r="C471" s="10" t="s">
        <v>77</v>
      </c>
      <c r="D471" s="11" t="s">
        <v>78</v>
      </c>
      <c r="E471" s="11" t="s">
        <v>2419</v>
      </c>
      <c r="F471" s="11" t="s">
        <v>2494</v>
      </c>
      <c r="G471" s="11" t="s">
        <v>2500</v>
      </c>
      <c r="H471" s="11" t="s">
        <v>82</v>
      </c>
      <c r="I471" s="11" t="s">
        <v>2501</v>
      </c>
      <c r="J471" s="131">
        <v>45444</v>
      </c>
      <c r="K471" s="131">
        <v>45627</v>
      </c>
      <c r="L471" s="11" t="s">
        <v>2433</v>
      </c>
      <c r="M471" s="132" t="s">
        <v>2502</v>
      </c>
      <c r="N471" s="10">
        <f t="shared" si="9"/>
        <v>60</v>
      </c>
      <c r="O471" s="40">
        <v>40</v>
      </c>
      <c r="P471" s="11">
        <v>20</v>
      </c>
      <c r="Q471" s="11">
        <v>1</v>
      </c>
      <c r="R471" s="11">
        <v>421</v>
      </c>
      <c r="S471" s="11">
        <v>1358</v>
      </c>
      <c r="T471" s="11">
        <v>0</v>
      </c>
      <c r="U471" s="11">
        <v>53</v>
      </c>
      <c r="V471" s="11">
        <v>229</v>
      </c>
      <c r="W471" s="16" t="s">
        <v>2503</v>
      </c>
      <c r="X471" s="16" t="s">
        <v>2504</v>
      </c>
      <c r="Y471" s="10"/>
    </row>
    <row r="472" s="1" customFormat="1" ht="45" spans="1:25">
      <c r="A472" s="9">
        <v>466</v>
      </c>
      <c r="B472" s="10" t="s">
        <v>76</v>
      </c>
      <c r="C472" s="10" t="s">
        <v>77</v>
      </c>
      <c r="D472" s="10" t="s">
        <v>130</v>
      </c>
      <c r="E472" s="11" t="s">
        <v>2419</v>
      </c>
      <c r="F472" s="11" t="s">
        <v>2494</v>
      </c>
      <c r="G472" s="11" t="s">
        <v>2505</v>
      </c>
      <c r="H472" s="11" t="s">
        <v>92</v>
      </c>
      <c r="I472" s="11" t="s">
        <v>2494</v>
      </c>
      <c r="J472" s="131">
        <v>45383</v>
      </c>
      <c r="K472" s="131">
        <v>45505</v>
      </c>
      <c r="L472" s="11" t="s">
        <v>2433</v>
      </c>
      <c r="M472" s="132" t="s">
        <v>2506</v>
      </c>
      <c r="N472" s="10">
        <f t="shared" si="9"/>
        <v>62</v>
      </c>
      <c r="O472" s="40">
        <v>32</v>
      </c>
      <c r="P472" s="11">
        <v>30</v>
      </c>
      <c r="Q472" s="11">
        <v>1</v>
      </c>
      <c r="R472" s="11">
        <v>210</v>
      </c>
      <c r="S472" s="11">
        <v>750</v>
      </c>
      <c r="T472" s="11">
        <v>0</v>
      </c>
      <c r="U472" s="11">
        <v>21</v>
      </c>
      <c r="V472" s="11">
        <v>100</v>
      </c>
      <c r="W472" s="11" t="s">
        <v>2507</v>
      </c>
      <c r="X472" s="136" t="s">
        <v>2508</v>
      </c>
      <c r="Y472" s="10"/>
    </row>
    <row r="473" s="1" customFormat="1" ht="112.5" spans="1:25">
      <c r="A473" s="9">
        <v>467</v>
      </c>
      <c r="B473" s="9" t="s">
        <v>147</v>
      </c>
      <c r="C473" s="15" t="s">
        <v>418</v>
      </c>
      <c r="D473" s="15" t="s">
        <v>419</v>
      </c>
      <c r="E473" s="11" t="s">
        <v>2419</v>
      </c>
      <c r="F473" s="11" t="s">
        <v>2494</v>
      </c>
      <c r="G473" s="11" t="s">
        <v>2509</v>
      </c>
      <c r="H473" s="11" t="s">
        <v>82</v>
      </c>
      <c r="I473" s="11" t="s">
        <v>2494</v>
      </c>
      <c r="J473" s="131">
        <v>45383</v>
      </c>
      <c r="K473" s="131">
        <v>45566</v>
      </c>
      <c r="L473" s="11" t="s">
        <v>2433</v>
      </c>
      <c r="M473" s="132" t="s">
        <v>2510</v>
      </c>
      <c r="N473" s="10">
        <f t="shared" si="9"/>
        <v>25</v>
      </c>
      <c r="O473" s="40">
        <v>20</v>
      </c>
      <c r="P473" s="11">
        <v>5</v>
      </c>
      <c r="Q473" s="11">
        <v>1</v>
      </c>
      <c r="R473" s="11">
        <v>421</v>
      </c>
      <c r="S473" s="11">
        <v>1358</v>
      </c>
      <c r="T473" s="11">
        <v>0</v>
      </c>
      <c r="U473" s="11">
        <v>53</v>
      </c>
      <c r="V473" s="11">
        <v>229</v>
      </c>
      <c r="W473" s="11" t="s">
        <v>2511</v>
      </c>
      <c r="X473" s="136" t="s">
        <v>2512</v>
      </c>
      <c r="Y473" s="10"/>
    </row>
    <row r="474" s="1" customFormat="1" ht="45" spans="1:25">
      <c r="A474" s="9">
        <v>468</v>
      </c>
      <c r="B474" s="9" t="s">
        <v>147</v>
      </c>
      <c r="C474" s="15" t="s">
        <v>418</v>
      </c>
      <c r="D474" s="15" t="s">
        <v>419</v>
      </c>
      <c r="E474" s="11" t="s">
        <v>2419</v>
      </c>
      <c r="F474" s="11" t="s">
        <v>2513</v>
      </c>
      <c r="G474" s="11" t="s">
        <v>2514</v>
      </c>
      <c r="H474" s="11" t="s">
        <v>92</v>
      </c>
      <c r="I474" s="11" t="s">
        <v>2513</v>
      </c>
      <c r="J474" s="131">
        <v>45292</v>
      </c>
      <c r="K474" s="131">
        <v>45627</v>
      </c>
      <c r="L474" s="11" t="s">
        <v>2433</v>
      </c>
      <c r="M474" s="132" t="s">
        <v>2515</v>
      </c>
      <c r="N474" s="10">
        <f t="shared" si="9"/>
        <v>40</v>
      </c>
      <c r="O474" s="40">
        <v>20</v>
      </c>
      <c r="P474" s="11">
        <v>20</v>
      </c>
      <c r="Q474" s="11">
        <v>1</v>
      </c>
      <c r="R474" s="11">
        <v>100</v>
      </c>
      <c r="S474" s="11">
        <v>500</v>
      </c>
      <c r="T474" s="11">
        <v>1</v>
      </c>
      <c r="U474" s="11">
        <v>45</v>
      </c>
      <c r="V474" s="11">
        <v>170</v>
      </c>
      <c r="W474" s="16" t="s">
        <v>2516</v>
      </c>
      <c r="X474" s="16" t="s">
        <v>2517</v>
      </c>
      <c r="Y474" s="10"/>
    </row>
    <row r="475" s="1" customFormat="1" ht="45" spans="1:25">
      <c r="A475" s="9">
        <v>469</v>
      </c>
      <c r="B475" s="10" t="s">
        <v>76</v>
      </c>
      <c r="C475" s="10" t="s">
        <v>77</v>
      </c>
      <c r="D475" s="11" t="s">
        <v>78</v>
      </c>
      <c r="E475" s="11" t="s">
        <v>2419</v>
      </c>
      <c r="F475" s="11" t="s">
        <v>2513</v>
      </c>
      <c r="G475" s="11" t="s">
        <v>2518</v>
      </c>
      <c r="H475" s="11" t="s">
        <v>92</v>
      </c>
      <c r="I475" s="11" t="s">
        <v>2513</v>
      </c>
      <c r="J475" s="131">
        <v>45293</v>
      </c>
      <c r="K475" s="131">
        <v>45628</v>
      </c>
      <c r="L475" s="11" t="s">
        <v>2433</v>
      </c>
      <c r="M475" s="132" t="s">
        <v>2519</v>
      </c>
      <c r="N475" s="10">
        <f t="shared" si="9"/>
        <v>15</v>
      </c>
      <c r="O475" s="40">
        <v>10</v>
      </c>
      <c r="P475" s="11">
        <v>5</v>
      </c>
      <c r="Q475" s="11">
        <v>1</v>
      </c>
      <c r="R475" s="11">
        <v>26</v>
      </c>
      <c r="S475" s="11">
        <v>130</v>
      </c>
      <c r="T475" s="11">
        <v>1</v>
      </c>
      <c r="U475" s="11">
        <v>8</v>
      </c>
      <c r="V475" s="11">
        <v>30</v>
      </c>
      <c r="W475" s="11" t="s">
        <v>2520</v>
      </c>
      <c r="X475" s="136" t="s">
        <v>2521</v>
      </c>
      <c r="Y475" s="10"/>
    </row>
    <row r="476" s="1" customFormat="1" ht="56.25" spans="1:25">
      <c r="A476" s="9">
        <v>470</v>
      </c>
      <c r="B476" s="10" t="s">
        <v>76</v>
      </c>
      <c r="C476" s="10" t="s">
        <v>77</v>
      </c>
      <c r="D476" s="11" t="s">
        <v>78</v>
      </c>
      <c r="E476" s="11" t="s">
        <v>2419</v>
      </c>
      <c r="F476" s="11" t="s">
        <v>2513</v>
      </c>
      <c r="G476" s="11" t="s">
        <v>2522</v>
      </c>
      <c r="H476" s="11" t="s">
        <v>92</v>
      </c>
      <c r="I476" s="11" t="s">
        <v>2513</v>
      </c>
      <c r="J476" s="131">
        <v>45294</v>
      </c>
      <c r="K476" s="131">
        <v>45629</v>
      </c>
      <c r="L476" s="11" t="s">
        <v>2433</v>
      </c>
      <c r="M476" s="132" t="s">
        <v>2523</v>
      </c>
      <c r="N476" s="10">
        <f t="shared" si="9"/>
        <v>70</v>
      </c>
      <c r="O476" s="40">
        <v>20</v>
      </c>
      <c r="P476" s="11">
        <v>50</v>
      </c>
      <c r="Q476" s="11">
        <v>1</v>
      </c>
      <c r="R476" s="11">
        <v>160</v>
      </c>
      <c r="S476" s="11">
        <v>500</v>
      </c>
      <c r="T476" s="11">
        <v>1</v>
      </c>
      <c r="U476" s="11">
        <v>50</v>
      </c>
      <c r="V476" s="11">
        <v>200</v>
      </c>
      <c r="W476" s="16" t="s">
        <v>2524</v>
      </c>
      <c r="X476" s="16" t="s">
        <v>2525</v>
      </c>
      <c r="Y476" s="10"/>
    </row>
    <row r="477" s="1" customFormat="1" ht="56.25" spans="1:25">
      <c r="A477" s="9">
        <v>471</v>
      </c>
      <c r="B477" s="10" t="s">
        <v>76</v>
      </c>
      <c r="C477" s="10" t="s">
        <v>77</v>
      </c>
      <c r="D477" s="11" t="s">
        <v>99</v>
      </c>
      <c r="E477" s="11" t="s">
        <v>2419</v>
      </c>
      <c r="F477" s="11" t="s">
        <v>2513</v>
      </c>
      <c r="G477" s="11" t="s">
        <v>2526</v>
      </c>
      <c r="H477" s="11" t="s">
        <v>92</v>
      </c>
      <c r="I477" s="11" t="s">
        <v>2513</v>
      </c>
      <c r="J477" s="131">
        <v>45295</v>
      </c>
      <c r="K477" s="131">
        <v>45630</v>
      </c>
      <c r="L477" s="11" t="s">
        <v>2433</v>
      </c>
      <c r="M477" s="132" t="s">
        <v>2527</v>
      </c>
      <c r="N477" s="10">
        <f t="shared" si="9"/>
        <v>15</v>
      </c>
      <c r="O477" s="40">
        <v>10</v>
      </c>
      <c r="P477" s="11">
        <v>5</v>
      </c>
      <c r="Q477" s="11">
        <v>1</v>
      </c>
      <c r="R477" s="11">
        <v>150</v>
      </c>
      <c r="S477" s="11">
        <v>800</v>
      </c>
      <c r="T477" s="11">
        <v>1</v>
      </c>
      <c r="U477" s="11">
        <v>60</v>
      </c>
      <c r="V477" s="11">
        <v>260</v>
      </c>
      <c r="W477" s="11" t="s">
        <v>2528</v>
      </c>
      <c r="X477" s="136" t="s">
        <v>2529</v>
      </c>
      <c r="Y477" s="10"/>
    </row>
    <row r="478" s="1" customFormat="1" ht="56.25" spans="1:25">
      <c r="A478" s="9">
        <v>472</v>
      </c>
      <c r="B478" s="9" t="s">
        <v>147</v>
      </c>
      <c r="C478" s="15" t="s">
        <v>418</v>
      </c>
      <c r="D478" s="15" t="s">
        <v>419</v>
      </c>
      <c r="E478" s="12" t="s">
        <v>2419</v>
      </c>
      <c r="F478" s="12" t="s">
        <v>2530</v>
      </c>
      <c r="G478" s="12" t="s">
        <v>2531</v>
      </c>
      <c r="H478" s="12" t="s">
        <v>92</v>
      </c>
      <c r="I478" s="12" t="s">
        <v>2532</v>
      </c>
      <c r="J478" s="131">
        <v>45295</v>
      </c>
      <c r="K478" s="131">
        <v>45444</v>
      </c>
      <c r="L478" s="12" t="s">
        <v>2533</v>
      </c>
      <c r="M478" s="12" t="s">
        <v>2534</v>
      </c>
      <c r="N478" s="10">
        <f t="shared" si="9"/>
        <v>48</v>
      </c>
      <c r="O478" s="36">
        <v>35</v>
      </c>
      <c r="P478" s="12">
        <v>13</v>
      </c>
      <c r="Q478" s="12">
        <v>1</v>
      </c>
      <c r="R478" s="12">
        <v>168</v>
      </c>
      <c r="S478" s="12">
        <v>600</v>
      </c>
      <c r="T478" s="12">
        <v>0</v>
      </c>
      <c r="U478" s="12">
        <v>32</v>
      </c>
      <c r="V478" s="12">
        <v>150</v>
      </c>
      <c r="W478" s="12" t="s">
        <v>2535</v>
      </c>
      <c r="X478" s="12" t="s">
        <v>2536</v>
      </c>
      <c r="Y478" s="10"/>
    </row>
    <row r="479" s="1" customFormat="1" ht="67.5" spans="1:25">
      <c r="A479" s="9">
        <v>473</v>
      </c>
      <c r="B479" s="9" t="s">
        <v>147</v>
      </c>
      <c r="C479" s="15" t="s">
        <v>418</v>
      </c>
      <c r="D479" s="15" t="s">
        <v>419</v>
      </c>
      <c r="E479" s="12" t="s">
        <v>2419</v>
      </c>
      <c r="F479" s="12" t="s">
        <v>2530</v>
      </c>
      <c r="G479" s="12" t="s">
        <v>2537</v>
      </c>
      <c r="H479" s="12" t="s">
        <v>82</v>
      </c>
      <c r="I479" s="12" t="s">
        <v>2530</v>
      </c>
      <c r="J479" s="131">
        <v>45296</v>
      </c>
      <c r="K479" s="131">
        <v>45505</v>
      </c>
      <c r="L479" s="12" t="s">
        <v>2533</v>
      </c>
      <c r="M479" s="12" t="s">
        <v>2538</v>
      </c>
      <c r="N479" s="10">
        <f t="shared" si="9"/>
        <v>38.5</v>
      </c>
      <c r="O479" s="36">
        <v>20</v>
      </c>
      <c r="P479" s="12">
        <v>18.5</v>
      </c>
      <c r="Q479" s="12">
        <v>1</v>
      </c>
      <c r="R479" s="12">
        <v>68</v>
      </c>
      <c r="S479" s="12">
        <v>269</v>
      </c>
      <c r="T479" s="12">
        <v>0</v>
      </c>
      <c r="U479" s="12">
        <v>21</v>
      </c>
      <c r="V479" s="12">
        <v>92</v>
      </c>
      <c r="W479" s="12" t="s">
        <v>2539</v>
      </c>
      <c r="X479" s="12" t="s">
        <v>2540</v>
      </c>
      <c r="Y479" s="10"/>
    </row>
    <row r="480" s="1" customFormat="1" ht="78.75" spans="1:25">
      <c r="A480" s="9">
        <v>474</v>
      </c>
      <c r="B480" s="10" t="s">
        <v>76</v>
      </c>
      <c r="C480" s="10" t="s">
        <v>77</v>
      </c>
      <c r="D480" s="11" t="s">
        <v>78</v>
      </c>
      <c r="E480" s="12" t="s">
        <v>2419</v>
      </c>
      <c r="F480" s="12" t="s">
        <v>2530</v>
      </c>
      <c r="G480" s="12" t="s">
        <v>2541</v>
      </c>
      <c r="H480" s="12" t="s">
        <v>92</v>
      </c>
      <c r="I480" s="12" t="s">
        <v>2530</v>
      </c>
      <c r="J480" s="131">
        <v>45298</v>
      </c>
      <c r="K480" s="131">
        <v>45566</v>
      </c>
      <c r="L480" s="12" t="s">
        <v>2533</v>
      </c>
      <c r="M480" s="12" t="s">
        <v>2542</v>
      </c>
      <c r="N480" s="10">
        <f t="shared" si="9"/>
        <v>75</v>
      </c>
      <c r="O480" s="36">
        <v>50</v>
      </c>
      <c r="P480" s="12">
        <v>25</v>
      </c>
      <c r="Q480" s="12">
        <v>1</v>
      </c>
      <c r="R480" s="12">
        <v>210</v>
      </c>
      <c r="S480" s="12">
        <v>896</v>
      </c>
      <c r="T480" s="12">
        <v>0</v>
      </c>
      <c r="U480" s="12">
        <v>36</v>
      </c>
      <c r="V480" s="12">
        <v>168</v>
      </c>
      <c r="W480" s="12" t="s">
        <v>2543</v>
      </c>
      <c r="X480" s="12" t="s">
        <v>2544</v>
      </c>
      <c r="Y480" s="10"/>
    </row>
    <row r="481" s="1" customFormat="1" ht="45" spans="1:25">
      <c r="A481" s="9">
        <v>475</v>
      </c>
      <c r="B481" s="10" t="s">
        <v>76</v>
      </c>
      <c r="C481" s="10" t="s">
        <v>77</v>
      </c>
      <c r="D481" s="11" t="s">
        <v>78</v>
      </c>
      <c r="E481" s="12" t="s">
        <v>2545</v>
      </c>
      <c r="F481" s="12" t="s">
        <v>2546</v>
      </c>
      <c r="G481" s="12" t="s">
        <v>2547</v>
      </c>
      <c r="H481" s="12" t="s">
        <v>92</v>
      </c>
      <c r="I481" s="12" t="s">
        <v>2546</v>
      </c>
      <c r="J481" s="31">
        <v>45292</v>
      </c>
      <c r="K481" s="31">
        <v>45627</v>
      </c>
      <c r="L481" s="12" t="s">
        <v>2548</v>
      </c>
      <c r="M481" s="12" t="s">
        <v>2549</v>
      </c>
      <c r="N481" s="10">
        <f t="shared" si="9"/>
        <v>10</v>
      </c>
      <c r="O481" s="36">
        <v>10</v>
      </c>
      <c r="P481" s="12">
        <v>0</v>
      </c>
      <c r="Q481" s="12">
        <v>1</v>
      </c>
      <c r="R481" s="12">
        <v>476</v>
      </c>
      <c r="S481" s="12">
        <v>1520</v>
      </c>
      <c r="T481" s="12"/>
      <c r="U481" s="12">
        <v>11</v>
      </c>
      <c r="V481" s="12">
        <v>25</v>
      </c>
      <c r="W481" s="12" t="s">
        <v>2550</v>
      </c>
      <c r="X481" s="12" t="s">
        <v>2551</v>
      </c>
      <c r="Y481" s="10"/>
    </row>
    <row r="482" s="1" customFormat="1" ht="78.75" spans="1:25">
      <c r="A482" s="9">
        <v>476</v>
      </c>
      <c r="B482" s="10" t="s">
        <v>76</v>
      </c>
      <c r="C482" s="10" t="s">
        <v>77</v>
      </c>
      <c r="D482" s="11" t="s">
        <v>78</v>
      </c>
      <c r="E482" s="12" t="s">
        <v>2545</v>
      </c>
      <c r="F482" s="12" t="s">
        <v>2552</v>
      </c>
      <c r="G482" s="12" t="s">
        <v>2553</v>
      </c>
      <c r="H482" s="9" t="s">
        <v>571</v>
      </c>
      <c r="I482" s="12" t="s">
        <v>2554</v>
      </c>
      <c r="J482" s="31">
        <v>45292</v>
      </c>
      <c r="K482" s="31">
        <v>45627</v>
      </c>
      <c r="L482" s="12" t="s">
        <v>2548</v>
      </c>
      <c r="M482" s="12" t="s">
        <v>2555</v>
      </c>
      <c r="N482" s="10">
        <f t="shared" si="9"/>
        <v>290</v>
      </c>
      <c r="O482" s="36">
        <v>40</v>
      </c>
      <c r="P482" s="12">
        <v>250</v>
      </c>
      <c r="Q482" s="12">
        <v>1</v>
      </c>
      <c r="R482" s="12">
        <v>345</v>
      </c>
      <c r="S482" s="12">
        <v>1183</v>
      </c>
      <c r="T482" s="12">
        <v>0</v>
      </c>
      <c r="U482" s="12">
        <v>72</v>
      </c>
      <c r="V482" s="12">
        <v>248</v>
      </c>
      <c r="W482" s="12" t="s">
        <v>2556</v>
      </c>
      <c r="X482" s="9" t="s">
        <v>1861</v>
      </c>
      <c r="Y482" s="10"/>
    </row>
    <row r="483" s="1" customFormat="1" ht="78.75" spans="1:25">
      <c r="A483" s="9">
        <v>477</v>
      </c>
      <c r="B483" s="10" t="s">
        <v>76</v>
      </c>
      <c r="C483" s="10" t="s">
        <v>77</v>
      </c>
      <c r="D483" s="11" t="s">
        <v>78</v>
      </c>
      <c r="E483" s="9" t="s">
        <v>2545</v>
      </c>
      <c r="F483" s="9" t="s">
        <v>2552</v>
      </c>
      <c r="G483" s="12" t="s">
        <v>2557</v>
      </c>
      <c r="H483" s="9" t="s">
        <v>571</v>
      </c>
      <c r="I483" s="12" t="s">
        <v>2558</v>
      </c>
      <c r="J483" s="31">
        <v>45292</v>
      </c>
      <c r="K483" s="31">
        <v>45627</v>
      </c>
      <c r="L483" s="12" t="s">
        <v>2548</v>
      </c>
      <c r="M483" s="12" t="s">
        <v>2559</v>
      </c>
      <c r="N483" s="10">
        <f t="shared" si="9"/>
        <v>350</v>
      </c>
      <c r="O483" s="36">
        <v>45</v>
      </c>
      <c r="P483" s="12">
        <v>305</v>
      </c>
      <c r="Q483" s="12">
        <v>1</v>
      </c>
      <c r="R483" s="12">
        <v>345</v>
      </c>
      <c r="S483" s="12">
        <v>1183</v>
      </c>
      <c r="T483" s="12">
        <v>0</v>
      </c>
      <c r="U483" s="12">
        <v>72</v>
      </c>
      <c r="V483" s="12">
        <v>248</v>
      </c>
      <c r="W483" s="9" t="s">
        <v>2560</v>
      </c>
      <c r="X483" s="9" t="s">
        <v>1861</v>
      </c>
      <c r="Y483" s="10"/>
    </row>
    <row r="484" s="1" customFormat="1" ht="56.25" spans="1:25">
      <c r="A484" s="9">
        <v>478</v>
      </c>
      <c r="B484" s="9" t="s">
        <v>147</v>
      </c>
      <c r="C484" s="9" t="s">
        <v>883</v>
      </c>
      <c r="D484" s="10" t="s">
        <v>2561</v>
      </c>
      <c r="E484" s="10" t="s">
        <v>2545</v>
      </c>
      <c r="F484" s="10" t="s">
        <v>2562</v>
      </c>
      <c r="G484" s="10" t="s">
        <v>2563</v>
      </c>
      <c r="H484" s="10" t="s">
        <v>92</v>
      </c>
      <c r="I484" s="10" t="s">
        <v>2564</v>
      </c>
      <c r="J484" s="25">
        <v>45292</v>
      </c>
      <c r="K484" s="25">
        <v>45627</v>
      </c>
      <c r="L484" s="10" t="s">
        <v>2548</v>
      </c>
      <c r="M484" s="10" t="s">
        <v>2565</v>
      </c>
      <c r="N484" s="10">
        <f t="shared" si="9"/>
        <v>1000</v>
      </c>
      <c r="O484" s="24">
        <v>0</v>
      </c>
      <c r="P484" s="10">
        <v>1000</v>
      </c>
      <c r="Q484" s="10">
        <v>2</v>
      </c>
      <c r="R484" s="10">
        <v>10</v>
      </c>
      <c r="S484" s="10">
        <v>30</v>
      </c>
      <c r="T484" s="10">
        <v>0</v>
      </c>
      <c r="U484" s="10">
        <v>8</v>
      </c>
      <c r="V484" s="10">
        <v>25</v>
      </c>
      <c r="W484" s="10" t="s">
        <v>2566</v>
      </c>
      <c r="X484" s="15" t="s">
        <v>2567</v>
      </c>
      <c r="Y484" s="10"/>
    </row>
    <row r="485" s="1" customFormat="1" ht="56.25" spans="1:25">
      <c r="A485" s="9">
        <v>479</v>
      </c>
      <c r="B485" s="9" t="s">
        <v>147</v>
      </c>
      <c r="C485" s="10" t="s">
        <v>148</v>
      </c>
      <c r="D485" s="9" t="s">
        <v>149</v>
      </c>
      <c r="E485" s="10" t="s">
        <v>2545</v>
      </c>
      <c r="F485" s="10" t="s">
        <v>2568</v>
      </c>
      <c r="G485" s="10" t="s">
        <v>2569</v>
      </c>
      <c r="H485" s="10" t="s">
        <v>92</v>
      </c>
      <c r="I485" s="10" t="s">
        <v>2570</v>
      </c>
      <c r="J485" s="25">
        <v>45292</v>
      </c>
      <c r="K485" s="25">
        <v>45444</v>
      </c>
      <c r="L485" s="10" t="s">
        <v>2568</v>
      </c>
      <c r="M485" s="10" t="s">
        <v>2571</v>
      </c>
      <c r="N485" s="10">
        <f t="shared" si="9"/>
        <v>30</v>
      </c>
      <c r="O485" s="24">
        <v>5</v>
      </c>
      <c r="P485" s="10">
        <v>25</v>
      </c>
      <c r="Q485" s="10">
        <v>1</v>
      </c>
      <c r="R485" s="10">
        <v>313</v>
      </c>
      <c r="S485" s="10">
        <v>989</v>
      </c>
      <c r="T485" s="10">
        <v>0</v>
      </c>
      <c r="U485" s="10">
        <v>65</v>
      </c>
      <c r="V485" s="10">
        <v>262</v>
      </c>
      <c r="W485" s="10" t="s">
        <v>2572</v>
      </c>
      <c r="X485" s="15" t="s">
        <v>2573</v>
      </c>
      <c r="Y485" s="10"/>
    </row>
    <row r="486" s="1" customFormat="1" ht="67.5" spans="1:25">
      <c r="A486" s="9">
        <v>480</v>
      </c>
      <c r="B486" s="10" t="s">
        <v>76</v>
      </c>
      <c r="C486" s="10" t="s">
        <v>77</v>
      </c>
      <c r="D486" s="11" t="s">
        <v>78</v>
      </c>
      <c r="E486" s="10" t="s">
        <v>2545</v>
      </c>
      <c r="F486" s="10" t="s">
        <v>2568</v>
      </c>
      <c r="G486" s="2" t="s">
        <v>2574</v>
      </c>
      <c r="H486" s="10" t="s">
        <v>92</v>
      </c>
      <c r="I486" s="15" t="s">
        <v>2575</v>
      </c>
      <c r="J486" s="25">
        <v>45292</v>
      </c>
      <c r="K486" s="25">
        <v>45627</v>
      </c>
      <c r="L486" s="10" t="s">
        <v>2568</v>
      </c>
      <c r="M486" s="10" t="s">
        <v>2576</v>
      </c>
      <c r="N486" s="10">
        <f t="shared" si="9"/>
        <v>40</v>
      </c>
      <c r="O486" s="24">
        <v>3</v>
      </c>
      <c r="P486" s="10">
        <v>37</v>
      </c>
      <c r="Q486" s="10">
        <v>1</v>
      </c>
      <c r="R486" s="10">
        <v>313</v>
      </c>
      <c r="S486" s="10">
        <v>989</v>
      </c>
      <c r="T486" s="10">
        <v>0</v>
      </c>
      <c r="U486" s="10">
        <v>65</v>
      </c>
      <c r="V486" s="10">
        <v>262</v>
      </c>
      <c r="W486" s="15" t="s">
        <v>2577</v>
      </c>
      <c r="X486" s="15" t="s">
        <v>2578</v>
      </c>
      <c r="Y486" s="10"/>
    </row>
    <row r="487" s="1" customFormat="1" ht="67.5" spans="1:25">
      <c r="A487" s="9">
        <v>481</v>
      </c>
      <c r="B487" s="10" t="s">
        <v>76</v>
      </c>
      <c r="C487" s="10" t="s">
        <v>77</v>
      </c>
      <c r="D487" s="11" t="s">
        <v>78</v>
      </c>
      <c r="E487" s="10" t="s">
        <v>2545</v>
      </c>
      <c r="F487" s="10" t="s">
        <v>2568</v>
      </c>
      <c r="G487" s="10" t="s">
        <v>2579</v>
      </c>
      <c r="H487" s="10" t="s">
        <v>92</v>
      </c>
      <c r="I487" s="15" t="s">
        <v>2580</v>
      </c>
      <c r="J487" s="25">
        <v>45292</v>
      </c>
      <c r="K487" s="25">
        <v>45627</v>
      </c>
      <c r="L487" s="10" t="s">
        <v>2568</v>
      </c>
      <c r="M487" s="10" t="s">
        <v>2581</v>
      </c>
      <c r="N487" s="10">
        <f t="shared" si="9"/>
        <v>40</v>
      </c>
      <c r="O487" s="24">
        <v>3</v>
      </c>
      <c r="P487" s="10">
        <v>37</v>
      </c>
      <c r="Q487" s="10">
        <v>1</v>
      </c>
      <c r="R487" s="10">
        <v>313</v>
      </c>
      <c r="S487" s="10">
        <v>989</v>
      </c>
      <c r="T487" s="10">
        <v>0</v>
      </c>
      <c r="U487" s="10">
        <v>65</v>
      </c>
      <c r="V487" s="10">
        <v>262</v>
      </c>
      <c r="W487" s="15" t="s">
        <v>2582</v>
      </c>
      <c r="X487" s="15" t="s">
        <v>2578</v>
      </c>
      <c r="Y487" s="10"/>
    </row>
    <row r="488" s="1" customFormat="1" ht="67.5" spans="1:25">
      <c r="A488" s="9">
        <v>482</v>
      </c>
      <c r="B488" s="10" t="s">
        <v>76</v>
      </c>
      <c r="C488" s="10" t="s">
        <v>77</v>
      </c>
      <c r="D488" s="10" t="s">
        <v>130</v>
      </c>
      <c r="E488" s="10" t="s">
        <v>2545</v>
      </c>
      <c r="F488" s="10" t="s">
        <v>2568</v>
      </c>
      <c r="G488" s="10" t="s">
        <v>2583</v>
      </c>
      <c r="H488" s="10" t="s">
        <v>92</v>
      </c>
      <c r="I488" s="15" t="s">
        <v>875</v>
      </c>
      <c r="J488" s="25">
        <v>45292</v>
      </c>
      <c r="K488" s="25">
        <v>45627</v>
      </c>
      <c r="L488" s="10" t="s">
        <v>2568</v>
      </c>
      <c r="M488" s="2" t="s">
        <v>2584</v>
      </c>
      <c r="N488" s="10">
        <f t="shared" si="9"/>
        <v>20</v>
      </c>
      <c r="O488" s="24">
        <v>2</v>
      </c>
      <c r="P488" s="10">
        <v>18</v>
      </c>
      <c r="Q488" s="10">
        <v>1</v>
      </c>
      <c r="R488" s="10">
        <v>313</v>
      </c>
      <c r="S488" s="10">
        <v>989</v>
      </c>
      <c r="T488" s="10">
        <v>0</v>
      </c>
      <c r="U488" s="10">
        <v>65</v>
      </c>
      <c r="V488" s="10">
        <v>262</v>
      </c>
      <c r="W488" s="15" t="s">
        <v>2585</v>
      </c>
      <c r="X488" s="15" t="s">
        <v>2586</v>
      </c>
      <c r="Y488" s="10"/>
    </row>
    <row r="489" s="1" customFormat="1" ht="112.5" spans="1:25">
      <c r="A489" s="9">
        <v>483</v>
      </c>
      <c r="B489" s="10" t="s">
        <v>76</v>
      </c>
      <c r="C489" s="10" t="s">
        <v>77</v>
      </c>
      <c r="D489" s="10" t="s">
        <v>130</v>
      </c>
      <c r="E489" s="15" t="s">
        <v>2545</v>
      </c>
      <c r="F489" s="15" t="s">
        <v>2587</v>
      </c>
      <c r="G489" s="15" t="s">
        <v>2588</v>
      </c>
      <c r="H489" s="15" t="s">
        <v>92</v>
      </c>
      <c r="I489" s="15" t="s">
        <v>2587</v>
      </c>
      <c r="J489" s="33">
        <v>45292</v>
      </c>
      <c r="K489" s="33">
        <v>45627</v>
      </c>
      <c r="L489" s="15" t="s">
        <v>2548</v>
      </c>
      <c r="M489" s="15" t="s">
        <v>2589</v>
      </c>
      <c r="N489" s="10">
        <f t="shared" si="9"/>
        <v>150</v>
      </c>
      <c r="O489" s="32">
        <v>150</v>
      </c>
      <c r="P489" s="15">
        <v>0</v>
      </c>
      <c r="Q489" s="15">
        <v>1</v>
      </c>
      <c r="R489" s="15">
        <v>301</v>
      </c>
      <c r="S489" s="15">
        <v>851</v>
      </c>
      <c r="T489" s="15">
        <v>1</v>
      </c>
      <c r="U489" s="15">
        <v>50</v>
      </c>
      <c r="V489" s="15">
        <v>158</v>
      </c>
      <c r="W489" s="15" t="s">
        <v>2590</v>
      </c>
      <c r="X489" s="15" t="s">
        <v>2591</v>
      </c>
      <c r="Y489" s="10"/>
    </row>
    <row r="490" s="1" customFormat="1" ht="45" spans="1:25">
      <c r="A490" s="9">
        <v>484</v>
      </c>
      <c r="B490" s="10" t="s">
        <v>76</v>
      </c>
      <c r="C490" s="10" t="s">
        <v>77</v>
      </c>
      <c r="D490" s="11" t="s">
        <v>78</v>
      </c>
      <c r="E490" s="12" t="s">
        <v>2545</v>
      </c>
      <c r="F490" s="12" t="s">
        <v>2592</v>
      </c>
      <c r="G490" s="15" t="s">
        <v>2593</v>
      </c>
      <c r="H490" s="15" t="s">
        <v>396</v>
      </c>
      <c r="I490" s="15" t="s">
        <v>2592</v>
      </c>
      <c r="J490" s="31">
        <v>45292</v>
      </c>
      <c r="K490" s="31">
        <v>45627</v>
      </c>
      <c r="L490" s="12" t="s">
        <v>2548</v>
      </c>
      <c r="M490" s="15" t="s">
        <v>2594</v>
      </c>
      <c r="N490" s="10">
        <f t="shared" si="9"/>
        <v>100</v>
      </c>
      <c r="O490" s="32">
        <v>20</v>
      </c>
      <c r="P490" s="15">
        <v>80</v>
      </c>
      <c r="Q490" s="12">
        <v>1</v>
      </c>
      <c r="R490" s="12">
        <v>506</v>
      </c>
      <c r="S490" s="12">
        <v>1926</v>
      </c>
      <c r="T490" s="12">
        <v>1</v>
      </c>
      <c r="U490" s="12">
        <v>88</v>
      </c>
      <c r="V490" s="12">
        <v>339</v>
      </c>
      <c r="W490" s="9" t="s">
        <v>2595</v>
      </c>
      <c r="X490" s="12" t="s">
        <v>2596</v>
      </c>
      <c r="Y490" s="10"/>
    </row>
    <row r="491" s="1" customFormat="1" ht="45" spans="1:25">
      <c r="A491" s="9">
        <v>485</v>
      </c>
      <c r="B491" s="10" t="s">
        <v>76</v>
      </c>
      <c r="C491" s="10" t="s">
        <v>77</v>
      </c>
      <c r="D491" s="11" t="s">
        <v>78</v>
      </c>
      <c r="E491" s="12" t="s">
        <v>2545</v>
      </c>
      <c r="F491" s="12" t="s">
        <v>2592</v>
      </c>
      <c r="G491" s="16" t="s">
        <v>2597</v>
      </c>
      <c r="H491" s="10" t="s">
        <v>92</v>
      </c>
      <c r="I491" s="15" t="s">
        <v>2592</v>
      </c>
      <c r="J491" s="31">
        <v>45292</v>
      </c>
      <c r="K491" s="31">
        <v>45627</v>
      </c>
      <c r="L491" s="12" t="s">
        <v>2548</v>
      </c>
      <c r="M491" s="10" t="s">
        <v>2598</v>
      </c>
      <c r="N491" s="10">
        <f t="shared" si="9"/>
        <v>50</v>
      </c>
      <c r="O491" s="38">
        <v>35</v>
      </c>
      <c r="P491" s="16">
        <v>15</v>
      </c>
      <c r="Q491" s="10">
        <v>1</v>
      </c>
      <c r="R491" s="10" t="s">
        <v>2599</v>
      </c>
      <c r="S491" s="10" t="s">
        <v>2600</v>
      </c>
      <c r="T491" s="10">
        <v>1</v>
      </c>
      <c r="U491" s="12">
        <v>88</v>
      </c>
      <c r="V491" s="10">
        <v>339</v>
      </c>
      <c r="W491" s="9" t="s">
        <v>2601</v>
      </c>
      <c r="X491" s="15" t="s">
        <v>2602</v>
      </c>
      <c r="Y491" s="10"/>
    </row>
    <row r="492" s="1" customFormat="1" ht="56.25" spans="1:25">
      <c r="A492" s="9">
        <v>486</v>
      </c>
      <c r="B492" s="9" t="s">
        <v>147</v>
      </c>
      <c r="C492" s="10" t="s">
        <v>148</v>
      </c>
      <c r="D492" s="10" t="s">
        <v>149</v>
      </c>
      <c r="E492" s="12" t="s">
        <v>2545</v>
      </c>
      <c r="F492" s="12" t="s">
        <v>2592</v>
      </c>
      <c r="G492" s="16" t="s">
        <v>2603</v>
      </c>
      <c r="H492" s="10" t="s">
        <v>92</v>
      </c>
      <c r="I492" s="15" t="s">
        <v>2592</v>
      </c>
      <c r="J492" s="31">
        <v>45292</v>
      </c>
      <c r="K492" s="31">
        <v>45627</v>
      </c>
      <c r="L492" s="12" t="s">
        <v>2548</v>
      </c>
      <c r="M492" s="16" t="s">
        <v>2604</v>
      </c>
      <c r="N492" s="10">
        <f t="shared" si="9"/>
        <v>65</v>
      </c>
      <c r="O492" s="38">
        <v>45</v>
      </c>
      <c r="P492" s="16">
        <v>20</v>
      </c>
      <c r="Q492" s="10">
        <v>1</v>
      </c>
      <c r="R492" s="10">
        <v>506</v>
      </c>
      <c r="S492" s="10">
        <v>1926</v>
      </c>
      <c r="T492" s="10">
        <v>1</v>
      </c>
      <c r="U492" s="12">
        <v>88</v>
      </c>
      <c r="V492" s="10">
        <v>339</v>
      </c>
      <c r="W492" s="9" t="s">
        <v>2605</v>
      </c>
      <c r="X492" s="15" t="s">
        <v>2606</v>
      </c>
      <c r="Y492" s="10"/>
    </row>
    <row r="493" s="1" customFormat="1" ht="45" spans="1:25">
      <c r="A493" s="9">
        <v>487</v>
      </c>
      <c r="B493" s="10" t="s">
        <v>76</v>
      </c>
      <c r="C493" s="10" t="s">
        <v>77</v>
      </c>
      <c r="D493" s="11" t="s">
        <v>78</v>
      </c>
      <c r="E493" s="12" t="s">
        <v>2545</v>
      </c>
      <c r="F493" s="12" t="s">
        <v>2592</v>
      </c>
      <c r="G493" s="30" t="s">
        <v>2607</v>
      </c>
      <c r="H493" s="10" t="s">
        <v>92</v>
      </c>
      <c r="I493" s="15" t="s">
        <v>2592</v>
      </c>
      <c r="J493" s="31">
        <v>45292</v>
      </c>
      <c r="K493" s="31">
        <v>45627</v>
      </c>
      <c r="L493" s="12" t="s">
        <v>2548</v>
      </c>
      <c r="M493" s="30" t="s">
        <v>2608</v>
      </c>
      <c r="N493" s="10">
        <f t="shared" si="9"/>
        <v>40</v>
      </c>
      <c r="O493" s="29">
        <v>28</v>
      </c>
      <c r="P493" s="30">
        <v>12</v>
      </c>
      <c r="Q493" s="10">
        <v>1</v>
      </c>
      <c r="R493" s="10">
        <v>506</v>
      </c>
      <c r="S493" s="10">
        <v>1926</v>
      </c>
      <c r="T493" s="10">
        <v>1</v>
      </c>
      <c r="U493" s="12">
        <v>88</v>
      </c>
      <c r="V493" s="10">
        <v>339</v>
      </c>
      <c r="W493" s="9" t="s">
        <v>2609</v>
      </c>
      <c r="X493" s="15" t="s">
        <v>2610</v>
      </c>
      <c r="Y493" s="10"/>
    </row>
    <row r="494" s="1" customFormat="1" ht="45" spans="1:25">
      <c r="A494" s="9">
        <v>488</v>
      </c>
      <c r="B494" s="10" t="s">
        <v>76</v>
      </c>
      <c r="C494" s="10" t="s">
        <v>77</v>
      </c>
      <c r="D494" s="11" t="s">
        <v>78</v>
      </c>
      <c r="E494" s="12" t="s">
        <v>2545</v>
      </c>
      <c r="F494" s="12" t="s">
        <v>2592</v>
      </c>
      <c r="G494" s="30" t="s">
        <v>2611</v>
      </c>
      <c r="H494" s="10" t="s">
        <v>92</v>
      </c>
      <c r="I494" s="15" t="s">
        <v>2592</v>
      </c>
      <c r="J494" s="31">
        <v>45292</v>
      </c>
      <c r="K494" s="31">
        <v>45627</v>
      </c>
      <c r="L494" s="12" t="s">
        <v>2548</v>
      </c>
      <c r="M494" s="30" t="s">
        <v>2612</v>
      </c>
      <c r="N494" s="10">
        <f t="shared" si="9"/>
        <v>50</v>
      </c>
      <c r="O494" s="29">
        <v>35</v>
      </c>
      <c r="P494" s="30">
        <v>15</v>
      </c>
      <c r="Q494" s="15">
        <v>1</v>
      </c>
      <c r="R494" s="15">
        <v>280</v>
      </c>
      <c r="S494" s="15">
        <v>890</v>
      </c>
      <c r="T494" s="10">
        <v>1</v>
      </c>
      <c r="U494" s="12">
        <v>88</v>
      </c>
      <c r="V494" s="10">
        <v>339</v>
      </c>
      <c r="W494" s="9" t="s">
        <v>2613</v>
      </c>
      <c r="X494" s="30" t="s">
        <v>2614</v>
      </c>
      <c r="Y494" s="10"/>
    </row>
    <row r="495" s="1" customFormat="1" ht="45" spans="1:25">
      <c r="A495" s="9">
        <v>489</v>
      </c>
      <c r="B495" s="10" t="s">
        <v>76</v>
      </c>
      <c r="C495" s="10" t="s">
        <v>77</v>
      </c>
      <c r="D495" s="11" t="s">
        <v>78</v>
      </c>
      <c r="E495" s="12" t="s">
        <v>2545</v>
      </c>
      <c r="F495" s="12" t="s">
        <v>2592</v>
      </c>
      <c r="G495" s="30" t="s">
        <v>2615</v>
      </c>
      <c r="H495" s="10" t="s">
        <v>92</v>
      </c>
      <c r="I495" s="15" t="s">
        <v>2592</v>
      </c>
      <c r="J495" s="31">
        <v>45292</v>
      </c>
      <c r="K495" s="31">
        <v>45627</v>
      </c>
      <c r="L495" s="12" t="s">
        <v>2548</v>
      </c>
      <c r="M495" s="30" t="s">
        <v>2616</v>
      </c>
      <c r="N495" s="10">
        <f t="shared" si="9"/>
        <v>56</v>
      </c>
      <c r="O495" s="29">
        <v>24</v>
      </c>
      <c r="P495" s="30">
        <v>32</v>
      </c>
      <c r="Q495" s="15">
        <v>1</v>
      </c>
      <c r="R495" s="10" t="s">
        <v>2599</v>
      </c>
      <c r="S495" s="10" t="s">
        <v>2600</v>
      </c>
      <c r="T495" s="10">
        <v>1</v>
      </c>
      <c r="U495" s="12">
        <v>88</v>
      </c>
      <c r="V495" s="10">
        <v>339</v>
      </c>
      <c r="W495" s="9" t="s">
        <v>2617</v>
      </c>
      <c r="X495" s="15" t="s">
        <v>2618</v>
      </c>
      <c r="Y495" s="10"/>
    </row>
    <row r="496" s="1" customFormat="1" ht="78.75" spans="1:25">
      <c r="A496" s="9">
        <v>490</v>
      </c>
      <c r="B496" s="10" t="s">
        <v>76</v>
      </c>
      <c r="C496" s="10" t="s">
        <v>77</v>
      </c>
      <c r="D496" s="11" t="s">
        <v>78</v>
      </c>
      <c r="E496" s="12" t="s">
        <v>2545</v>
      </c>
      <c r="F496" s="12" t="s">
        <v>2592</v>
      </c>
      <c r="G496" s="30" t="s">
        <v>2619</v>
      </c>
      <c r="H496" s="10" t="s">
        <v>92</v>
      </c>
      <c r="I496" s="15" t="s">
        <v>2592</v>
      </c>
      <c r="J496" s="31">
        <v>45292</v>
      </c>
      <c r="K496" s="31">
        <v>45627</v>
      </c>
      <c r="L496" s="12" t="s">
        <v>2548</v>
      </c>
      <c r="M496" s="30" t="s">
        <v>2620</v>
      </c>
      <c r="N496" s="10">
        <f t="shared" si="9"/>
        <v>120</v>
      </c>
      <c r="O496" s="29">
        <v>80</v>
      </c>
      <c r="P496" s="30">
        <v>40</v>
      </c>
      <c r="Q496" s="10">
        <v>1</v>
      </c>
      <c r="R496" s="10">
        <v>506</v>
      </c>
      <c r="S496" s="10">
        <v>1926</v>
      </c>
      <c r="T496" s="10">
        <v>1</v>
      </c>
      <c r="U496" s="12">
        <v>88</v>
      </c>
      <c r="V496" s="10">
        <v>339</v>
      </c>
      <c r="W496" s="9" t="s">
        <v>2621</v>
      </c>
      <c r="X496" s="30" t="s">
        <v>2622</v>
      </c>
      <c r="Y496" s="10"/>
    </row>
    <row r="497" s="1" customFormat="1" ht="56.25" spans="1:25">
      <c r="A497" s="9">
        <v>491</v>
      </c>
      <c r="B497" s="9" t="s">
        <v>147</v>
      </c>
      <c r="C497" s="9" t="s">
        <v>883</v>
      </c>
      <c r="D497" s="10" t="s">
        <v>2623</v>
      </c>
      <c r="E497" s="10" t="s">
        <v>2545</v>
      </c>
      <c r="F497" s="10" t="s">
        <v>2624</v>
      </c>
      <c r="G497" s="10" t="s">
        <v>2625</v>
      </c>
      <c r="H497" s="10" t="s">
        <v>92</v>
      </c>
      <c r="I497" s="10" t="s">
        <v>2626</v>
      </c>
      <c r="J497" s="25">
        <v>45292</v>
      </c>
      <c r="K497" s="25">
        <v>45627</v>
      </c>
      <c r="L497" s="10" t="s">
        <v>2548</v>
      </c>
      <c r="M497" s="10" t="s">
        <v>2627</v>
      </c>
      <c r="N497" s="10">
        <f t="shared" si="9"/>
        <v>900</v>
      </c>
      <c r="O497" s="10">
        <v>0</v>
      </c>
      <c r="P497" s="10">
        <v>900</v>
      </c>
      <c r="Q497" s="10">
        <v>10</v>
      </c>
      <c r="R497" s="10">
        <v>400</v>
      </c>
      <c r="S497" s="10">
        <v>2000</v>
      </c>
      <c r="T497" s="10">
        <v>3</v>
      </c>
      <c r="U497" s="10">
        <v>100</v>
      </c>
      <c r="V497" s="10">
        <v>250</v>
      </c>
      <c r="W497" s="10" t="s">
        <v>2628</v>
      </c>
      <c r="X497" s="15" t="s">
        <v>2629</v>
      </c>
      <c r="Y497" s="10"/>
    </row>
    <row r="498" s="1" customFormat="1" ht="72" spans="1:25">
      <c r="A498" s="9">
        <v>492</v>
      </c>
      <c r="B498" s="9" t="s">
        <v>147</v>
      </c>
      <c r="C498" s="9" t="s">
        <v>883</v>
      </c>
      <c r="D498" s="105" t="s">
        <v>2623</v>
      </c>
      <c r="E498" s="105" t="s">
        <v>2545</v>
      </c>
      <c r="F498" s="105" t="s">
        <v>2592</v>
      </c>
      <c r="G498" s="105" t="s">
        <v>2630</v>
      </c>
      <c r="H498" s="105" t="s">
        <v>92</v>
      </c>
      <c r="I498" s="105" t="s">
        <v>2631</v>
      </c>
      <c r="J498" s="134">
        <v>45352</v>
      </c>
      <c r="K498" s="134">
        <v>45627</v>
      </c>
      <c r="L498" s="105" t="s">
        <v>2548</v>
      </c>
      <c r="M498" s="105" t="s">
        <v>2632</v>
      </c>
      <c r="N498" s="10">
        <f t="shared" si="9"/>
        <v>500</v>
      </c>
      <c r="O498" s="105">
        <v>0</v>
      </c>
      <c r="P498" s="105">
        <v>500</v>
      </c>
      <c r="Q498" s="105">
        <v>2</v>
      </c>
      <c r="R498" s="105">
        <v>124</v>
      </c>
      <c r="S498" s="105">
        <v>262</v>
      </c>
      <c r="T498" s="105">
        <v>1</v>
      </c>
      <c r="U498" s="105">
        <v>30</v>
      </c>
      <c r="V498" s="105">
        <v>100</v>
      </c>
      <c r="W498" s="105" t="s">
        <v>2633</v>
      </c>
      <c r="X498" s="137" t="s">
        <v>2634</v>
      </c>
      <c r="Y498" s="10"/>
    </row>
    <row r="499" s="1" customFormat="1" ht="45" spans="1:25">
      <c r="A499" s="9">
        <v>493</v>
      </c>
      <c r="B499" s="10" t="s">
        <v>76</v>
      </c>
      <c r="C499" s="10" t="s">
        <v>77</v>
      </c>
      <c r="D499" s="10" t="s">
        <v>130</v>
      </c>
      <c r="E499" s="10" t="s">
        <v>2635</v>
      </c>
      <c r="F499" s="10" t="s">
        <v>2636</v>
      </c>
      <c r="G499" s="10" t="s">
        <v>2637</v>
      </c>
      <c r="H499" s="10" t="s">
        <v>396</v>
      </c>
      <c r="I499" s="10" t="s">
        <v>2636</v>
      </c>
      <c r="J499" s="25">
        <v>45505</v>
      </c>
      <c r="K499" s="25">
        <v>45627</v>
      </c>
      <c r="L499" s="10" t="s">
        <v>2638</v>
      </c>
      <c r="M499" s="10" t="s">
        <v>2639</v>
      </c>
      <c r="N499" s="10">
        <f t="shared" si="9"/>
        <v>30</v>
      </c>
      <c r="O499" s="24">
        <v>25</v>
      </c>
      <c r="P499" s="10">
        <v>5</v>
      </c>
      <c r="Q499" s="10">
        <v>1</v>
      </c>
      <c r="R499" s="10">
        <v>252</v>
      </c>
      <c r="S499" s="10">
        <v>766</v>
      </c>
      <c r="T499" s="10">
        <v>1</v>
      </c>
      <c r="U499" s="10">
        <v>41</v>
      </c>
      <c r="V499" s="10">
        <v>131</v>
      </c>
      <c r="W499" s="10" t="s">
        <v>2640</v>
      </c>
      <c r="X499" s="10" t="s">
        <v>2641</v>
      </c>
      <c r="Y499" s="10"/>
    </row>
    <row r="500" s="1" customFormat="1" ht="67.5" spans="1:25">
      <c r="A500" s="9">
        <v>494</v>
      </c>
      <c r="B500" s="10" t="s">
        <v>76</v>
      </c>
      <c r="C500" s="10" t="s">
        <v>507</v>
      </c>
      <c r="D500" s="10" t="s">
        <v>530</v>
      </c>
      <c r="E500" s="10" t="s">
        <v>2635</v>
      </c>
      <c r="F500" s="10" t="s">
        <v>2636</v>
      </c>
      <c r="G500" s="10" t="s">
        <v>2642</v>
      </c>
      <c r="H500" s="10" t="s">
        <v>396</v>
      </c>
      <c r="I500" s="10" t="s">
        <v>2636</v>
      </c>
      <c r="J500" s="25">
        <v>45505</v>
      </c>
      <c r="K500" s="25">
        <v>45627</v>
      </c>
      <c r="L500" s="10" t="s">
        <v>2638</v>
      </c>
      <c r="M500" s="10" t="s">
        <v>2643</v>
      </c>
      <c r="N500" s="10">
        <f t="shared" si="9"/>
        <v>30</v>
      </c>
      <c r="O500" s="24">
        <v>25</v>
      </c>
      <c r="P500" s="10">
        <v>5</v>
      </c>
      <c r="Q500" s="10">
        <v>1</v>
      </c>
      <c r="R500" s="10">
        <v>252</v>
      </c>
      <c r="S500" s="10">
        <v>766</v>
      </c>
      <c r="T500" s="10">
        <v>1</v>
      </c>
      <c r="U500" s="10">
        <v>41</v>
      </c>
      <c r="V500" s="10">
        <v>131</v>
      </c>
      <c r="W500" s="10" t="s">
        <v>2644</v>
      </c>
      <c r="X500" s="10" t="s">
        <v>2645</v>
      </c>
      <c r="Y500" s="10"/>
    </row>
    <row r="501" s="1" customFormat="1" ht="78.75" spans="1:25">
      <c r="A501" s="9">
        <v>495</v>
      </c>
      <c r="B501" s="10" t="s">
        <v>76</v>
      </c>
      <c r="C501" s="10" t="s">
        <v>77</v>
      </c>
      <c r="D501" s="11" t="s">
        <v>78</v>
      </c>
      <c r="E501" s="10" t="s">
        <v>2635</v>
      </c>
      <c r="F501" s="10" t="s">
        <v>2646</v>
      </c>
      <c r="G501" s="10" t="s">
        <v>2647</v>
      </c>
      <c r="H501" s="10" t="s">
        <v>396</v>
      </c>
      <c r="I501" s="10" t="s">
        <v>2646</v>
      </c>
      <c r="J501" s="25">
        <v>45323</v>
      </c>
      <c r="K501" s="25">
        <v>45627</v>
      </c>
      <c r="L501" s="10" t="s">
        <v>2638</v>
      </c>
      <c r="M501" s="10" t="s">
        <v>2648</v>
      </c>
      <c r="N501" s="10">
        <f t="shared" si="9"/>
        <v>50</v>
      </c>
      <c r="O501" s="24">
        <v>50</v>
      </c>
      <c r="P501" s="10">
        <v>0</v>
      </c>
      <c r="Q501" s="10">
        <v>1</v>
      </c>
      <c r="R501" s="10">
        <v>250</v>
      </c>
      <c r="S501" s="10">
        <v>750</v>
      </c>
      <c r="T501" s="10">
        <v>1</v>
      </c>
      <c r="U501" s="10">
        <v>35</v>
      </c>
      <c r="V501" s="10">
        <v>125</v>
      </c>
      <c r="W501" s="10" t="s">
        <v>2649</v>
      </c>
      <c r="X501" s="10" t="s">
        <v>2650</v>
      </c>
      <c r="Y501" s="10"/>
    </row>
    <row r="502" s="1" customFormat="1" ht="67.5" spans="1:25">
      <c r="A502" s="9">
        <v>496</v>
      </c>
      <c r="B502" s="10" t="s">
        <v>76</v>
      </c>
      <c r="C502" s="10" t="s">
        <v>77</v>
      </c>
      <c r="D502" s="10" t="s">
        <v>130</v>
      </c>
      <c r="E502" s="10" t="s">
        <v>2635</v>
      </c>
      <c r="F502" s="15" t="s">
        <v>2651</v>
      </c>
      <c r="G502" s="10" t="s">
        <v>2652</v>
      </c>
      <c r="H502" s="10" t="s">
        <v>92</v>
      </c>
      <c r="I502" s="10" t="s">
        <v>2651</v>
      </c>
      <c r="J502" s="25">
        <v>45323</v>
      </c>
      <c r="K502" s="25">
        <v>45627</v>
      </c>
      <c r="L502" s="10" t="s">
        <v>2638</v>
      </c>
      <c r="M502" s="10" t="s">
        <v>2653</v>
      </c>
      <c r="N502" s="10">
        <f t="shared" si="9"/>
        <v>50</v>
      </c>
      <c r="O502" s="24">
        <v>50</v>
      </c>
      <c r="P502" s="10">
        <v>0</v>
      </c>
      <c r="Q502" s="10">
        <v>1</v>
      </c>
      <c r="R502" s="10">
        <v>720</v>
      </c>
      <c r="S502" s="10">
        <v>2294</v>
      </c>
      <c r="T502" s="10">
        <v>1</v>
      </c>
      <c r="U502" s="10">
        <v>111</v>
      </c>
      <c r="V502" s="10">
        <v>334</v>
      </c>
      <c r="W502" s="10" t="s">
        <v>2654</v>
      </c>
      <c r="X502" s="10" t="s">
        <v>2655</v>
      </c>
      <c r="Y502" s="10"/>
    </row>
    <row r="503" s="1" customFormat="1" ht="56.25" spans="1:25">
      <c r="A503" s="9">
        <v>497</v>
      </c>
      <c r="B503" s="9" t="s">
        <v>147</v>
      </c>
      <c r="C503" s="9" t="s">
        <v>883</v>
      </c>
      <c r="D503" s="10" t="s">
        <v>2561</v>
      </c>
      <c r="E503" s="10" t="s">
        <v>2635</v>
      </c>
      <c r="F503" s="15" t="s">
        <v>2651</v>
      </c>
      <c r="G503" s="10" t="s">
        <v>2656</v>
      </c>
      <c r="H503" s="10" t="s">
        <v>92</v>
      </c>
      <c r="I503" s="10" t="s">
        <v>2651</v>
      </c>
      <c r="J503" s="25">
        <v>45323</v>
      </c>
      <c r="K503" s="25">
        <v>45627</v>
      </c>
      <c r="L503" s="10" t="s">
        <v>2638</v>
      </c>
      <c r="M503" s="10" t="s">
        <v>2657</v>
      </c>
      <c r="N503" s="10">
        <f t="shared" si="9"/>
        <v>80</v>
      </c>
      <c r="O503" s="24">
        <v>0</v>
      </c>
      <c r="P503" s="10">
        <v>80</v>
      </c>
      <c r="Q503" s="10">
        <v>1</v>
      </c>
      <c r="R503" s="10">
        <v>20</v>
      </c>
      <c r="S503" s="10">
        <v>95</v>
      </c>
      <c r="T503" s="10">
        <v>1</v>
      </c>
      <c r="U503" s="10">
        <v>15</v>
      </c>
      <c r="V503" s="10">
        <v>52</v>
      </c>
      <c r="W503" s="15" t="s">
        <v>2658</v>
      </c>
      <c r="X503" s="15" t="s">
        <v>2659</v>
      </c>
      <c r="Y503" s="10"/>
    </row>
    <row r="504" s="1" customFormat="1" ht="78.75" spans="1:25">
      <c r="A504" s="9">
        <v>498</v>
      </c>
      <c r="B504" s="10" t="s">
        <v>76</v>
      </c>
      <c r="C504" s="10" t="s">
        <v>77</v>
      </c>
      <c r="D504" s="11" t="s">
        <v>78</v>
      </c>
      <c r="E504" s="10" t="s">
        <v>2635</v>
      </c>
      <c r="F504" s="10" t="s">
        <v>2660</v>
      </c>
      <c r="G504" s="10" t="s">
        <v>2661</v>
      </c>
      <c r="H504" s="10" t="s">
        <v>396</v>
      </c>
      <c r="I504" s="10" t="s">
        <v>2662</v>
      </c>
      <c r="J504" s="25">
        <v>45323</v>
      </c>
      <c r="K504" s="25">
        <v>45627</v>
      </c>
      <c r="L504" s="10" t="s">
        <v>2638</v>
      </c>
      <c r="M504" s="10" t="s">
        <v>2663</v>
      </c>
      <c r="N504" s="10">
        <f t="shared" si="9"/>
        <v>120</v>
      </c>
      <c r="O504" s="24">
        <v>50</v>
      </c>
      <c r="P504" s="10">
        <v>70</v>
      </c>
      <c r="Q504" s="10">
        <v>1</v>
      </c>
      <c r="R504" s="10">
        <v>65</v>
      </c>
      <c r="S504" s="10">
        <v>245</v>
      </c>
      <c r="T504" s="10">
        <v>1</v>
      </c>
      <c r="U504" s="10">
        <v>20</v>
      </c>
      <c r="V504" s="10">
        <v>52</v>
      </c>
      <c r="W504" s="10" t="s">
        <v>2664</v>
      </c>
      <c r="X504" s="10" t="s">
        <v>2650</v>
      </c>
      <c r="Y504" s="10"/>
    </row>
    <row r="505" s="1" customFormat="1" ht="78.75" spans="1:25">
      <c r="A505" s="9">
        <v>499</v>
      </c>
      <c r="B505" s="10" t="s">
        <v>76</v>
      </c>
      <c r="C505" s="10" t="s">
        <v>77</v>
      </c>
      <c r="D505" s="11" t="s">
        <v>78</v>
      </c>
      <c r="E505" s="10" t="s">
        <v>2635</v>
      </c>
      <c r="F505" s="10" t="s">
        <v>2665</v>
      </c>
      <c r="G505" s="10" t="s">
        <v>2666</v>
      </c>
      <c r="H505" s="10" t="s">
        <v>92</v>
      </c>
      <c r="I505" s="10" t="s">
        <v>2665</v>
      </c>
      <c r="J505" s="25">
        <v>45323</v>
      </c>
      <c r="K505" s="25">
        <v>45627</v>
      </c>
      <c r="L505" s="10" t="s">
        <v>2638</v>
      </c>
      <c r="M505" s="10" t="s">
        <v>2667</v>
      </c>
      <c r="N505" s="10">
        <f t="shared" si="9"/>
        <v>10</v>
      </c>
      <c r="O505" s="24">
        <v>10</v>
      </c>
      <c r="P505" s="10">
        <v>0</v>
      </c>
      <c r="Q505" s="10">
        <v>1</v>
      </c>
      <c r="R505" s="10">
        <v>20</v>
      </c>
      <c r="S505" s="10">
        <v>150</v>
      </c>
      <c r="T505" s="10">
        <v>1</v>
      </c>
      <c r="U505" s="10">
        <v>5</v>
      </c>
      <c r="V505" s="10">
        <v>15</v>
      </c>
      <c r="W505" s="10" t="s">
        <v>2668</v>
      </c>
      <c r="X505" s="10" t="s">
        <v>2650</v>
      </c>
      <c r="Y505" s="10"/>
    </row>
    <row r="506" s="1" customFormat="1" ht="78.75" spans="1:25">
      <c r="A506" s="9">
        <v>500</v>
      </c>
      <c r="B506" s="10" t="s">
        <v>76</v>
      </c>
      <c r="C506" s="10" t="s">
        <v>77</v>
      </c>
      <c r="D506" s="11" t="s">
        <v>78</v>
      </c>
      <c r="E506" s="10" t="s">
        <v>2635</v>
      </c>
      <c r="F506" s="10" t="s">
        <v>2665</v>
      </c>
      <c r="G506" s="10" t="s">
        <v>2669</v>
      </c>
      <c r="H506" s="10" t="s">
        <v>396</v>
      </c>
      <c r="I506" s="10" t="s">
        <v>2665</v>
      </c>
      <c r="J506" s="25">
        <v>45323</v>
      </c>
      <c r="K506" s="25">
        <v>45627</v>
      </c>
      <c r="L506" s="10" t="s">
        <v>2638</v>
      </c>
      <c r="M506" s="10" t="s">
        <v>2670</v>
      </c>
      <c r="N506" s="10">
        <f t="shared" si="9"/>
        <v>40</v>
      </c>
      <c r="O506" s="24">
        <v>40</v>
      </c>
      <c r="P506" s="10">
        <v>0</v>
      </c>
      <c r="Q506" s="10">
        <v>1</v>
      </c>
      <c r="R506" s="10">
        <v>280</v>
      </c>
      <c r="S506" s="10">
        <v>1425</v>
      </c>
      <c r="T506" s="10">
        <v>1</v>
      </c>
      <c r="U506" s="10">
        <v>77</v>
      </c>
      <c r="V506" s="10">
        <v>234</v>
      </c>
      <c r="W506" s="10" t="s">
        <v>2671</v>
      </c>
      <c r="X506" s="10" t="s">
        <v>2650</v>
      </c>
      <c r="Y506" s="10"/>
    </row>
    <row r="507" s="1" customFormat="1" ht="56.25" spans="1:25">
      <c r="A507" s="9">
        <v>501</v>
      </c>
      <c r="B507" s="10" t="s">
        <v>76</v>
      </c>
      <c r="C507" s="10" t="s">
        <v>77</v>
      </c>
      <c r="D507" s="11" t="s">
        <v>78</v>
      </c>
      <c r="E507" s="10" t="s">
        <v>2635</v>
      </c>
      <c r="F507" s="10" t="s">
        <v>2672</v>
      </c>
      <c r="G507" s="10" t="s">
        <v>2673</v>
      </c>
      <c r="H507" s="10" t="s">
        <v>396</v>
      </c>
      <c r="I507" s="10" t="s">
        <v>2672</v>
      </c>
      <c r="J507" s="25">
        <v>45323</v>
      </c>
      <c r="K507" s="25">
        <v>45627</v>
      </c>
      <c r="L507" s="10" t="s">
        <v>2638</v>
      </c>
      <c r="M507" s="10" t="s">
        <v>2674</v>
      </c>
      <c r="N507" s="10">
        <f t="shared" si="9"/>
        <v>45</v>
      </c>
      <c r="O507" s="24">
        <v>10</v>
      </c>
      <c r="P507" s="10">
        <v>35</v>
      </c>
      <c r="Q507" s="10">
        <v>1</v>
      </c>
      <c r="R507" s="10">
        <v>324</v>
      </c>
      <c r="S507" s="10">
        <v>1045</v>
      </c>
      <c r="T507" s="10">
        <v>1</v>
      </c>
      <c r="U507" s="10">
        <v>43</v>
      </c>
      <c r="V507" s="10">
        <v>143</v>
      </c>
      <c r="W507" s="10" t="s">
        <v>2675</v>
      </c>
      <c r="X507" s="10" t="s">
        <v>2676</v>
      </c>
      <c r="Y507" s="10"/>
    </row>
    <row r="508" s="1" customFormat="1" ht="67.5" spans="1:25">
      <c r="A508" s="9">
        <v>502</v>
      </c>
      <c r="B508" s="10" t="s">
        <v>76</v>
      </c>
      <c r="C508" s="10" t="s">
        <v>77</v>
      </c>
      <c r="D508" s="10" t="s">
        <v>89</v>
      </c>
      <c r="E508" s="10" t="s">
        <v>2635</v>
      </c>
      <c r="F508" s="10" t="s">
        <v>2672</v>
      </c>
      <c r="G508" s="10" t="s">
        <v>2677</v>
      </c>
      <c r="H508" s="10" t="s">
        <v>92</v>
      </c>
      <c r="I508" s="10" t="s">
        <v>2672</v>
      </c>
      <c r="J508" s="25">
        <v>45323</v>
      </c>
      <c r="K508" s="25">
        <v>45627</v>
      </c>
      <c r="L508" s="10" t="s">
        <v>2638</v>
      </c>
      <c r="M508" s="10" t="s">
        <v>2678</v>
      </c>
      <c r="N508" s="10">
        <f t="shared" si="9"/>
        <v>100</v>
      </c>
      <c r="O508" s="24">
        <v>20</v>
      </c>
      <c r="P508" s="10">
        <v>80</v>
      </c>
      <c r="Q508" s="10">
        <v>1</v>
      </c>
      <c r="R508" s="10">
        <v>324</v>
      </c>
      <c r="S508" s="10">
        <v>1045</v>
      </c>
      <c r="T508" s="10">
        <v>1</v>
      </c>
      <c r="U508" s="10">
        <v>43</v>
      </c>
      <c r="V508" s="10">
        <v>143</v>
      </c>
      <c r="W508" s="10" t="s">
        <v>2679</v>
      </c>
      <c r="X508" s="10" t="s">
        <v>2680</v>
      </c>
      <c r="Y508" s="10"/>
    </row>
    <row r="509" s="1" customFormat="1" ht="56.25" spans="1:25">
      <c r="A509" s="9">
        <v>503</v>
      </c>
      <c r="B509" s="10" t="s">
        <v>76</v>
      </c>
      <c r="C509" s="10" t="s">
        <v>77</v>
      </c>
      <c r="D509" s="10" t="s">
        <v>130</v>
      </c>
      <c r="E509" s="10" t="s">
        <v>2635</v>
      </c>
      <c r="F509" s="10" t="s">
        <v>2672</v>
      </c>
      <c r="G509" s="10" t="s">
        <v>2681</v>
      </c>
      <c r="H509" s="10" t="s">
        <v>92</v>
      </c>
      <c r="I509" s="10" t="s">
        <v>2672</v>
      </c>
      <c r="J509" s="25">
        <v>45324</v>
      </c>
      <c r="K509" s="25">
        <v>45628</v>
      </c>
      <c r="L509" s="10" t="s">
        <v>2638</v>
      </c>
      <c r="M509" s="10" t="s">
        <v>2682</v>
      </c>
      <c r="N509" s="10">
        <f t="shared" si="9"/>
        <v>9</v>
      </c>
      <c r="O509" s="24">
        <v>1</v>
      </c>
      <c r="P509" s="10">
        <v>8</v>
      </c>
      <c r="Q509" s="10">
        <v>1</v>
      </c>
      <c r="R509" s="10">
        <v>32</v>
      </c>
      <c r="S509" s="10">
        <v>105</v>
      </c>
      <c r="T509" s="10">
        <v>1</v>
      </c>
      <c r="U509" s="10">
        <v>4</v>
      </c>
      <c r="V509" s="10">
        <v>15</v>
      </c>
      <c r="W509" s="10" t="s">
        <v>2683</v>
      </c>
      <c r="X509" s="10" t="s">
        <v>2684</v>
      </c>
      <c r="Y509" s="10"/>
    </row>
    <row r="510" s="1" customFormat="1" ht="56.25" spans="1:25">
      <c r="A510" s="9">
        <v>504</v>
      </c>
      <c r="B510" s="10" t="s">
        <v>76</v>
      </c>
      <c r="C510" s="10" t="s">
        <v>77</v>
      </c>
      <c r="D510" s="11" t="s">
        <v>78</v>
      </c>
      <c r="E510" s="10" t="s">
        <v>2635</v>
      </c>
      <c r="F510" s="10" t="s">
        <v>2672</v>
      </c>
      <c r="G510" s="10" t="s">
        <v>2685</v>
      </c>
      <c r="H510" s="10" t="s">
        <v>396</v>
      </c>
      <c r="I510" s="10" t="s">
        <v>2672</v>
      </c>
      <c r="J510" s="25">
        <v>45325</v>
      </c>
      <c r="K510" s="25">
        <v>45629</v>
      </c>
      <c r="L510" s="10" t="s">
        <v>2638</v>
      </c>
      <c r="M510" s="10" t="s">
        <v>2686</v>
      </c>
      <c r="N510" s="10">
        <f t="shared" si="9"/>
        <v>45</v>
      </c>
      <c r="O510" s="24">
        <v>5</v>
      </c>
      <c r="P510" s="10">
        <v>40</v>
      </c>
      <c r="Q510" s="10">
        <v>1</v>
      </c>
      <c r="R510" s="10">
        <v>32</v>
      </c>
      <c r="S510" s="10">
        <v>105</v>
      </c>
      <c r="T510" s="10">
        <v>1</v>
      </c>
      <c r="U510" s="10">
        <v>4</v>
      </c>
      <c r="V510" s="10">
        <v>15</v>
      </c>
      <c r="W510" s="10" t="s">
        <v>2687</v>
      </c>
      <c r="X510" s="10" t="s">
        <v>2676</v>
      </c>
      <c r="Y510" s="10"/>
    </row>
    <row r="511" s="1" customFormat="1" ht="67.5" spans="1:25">
      <c r="A511" s="9">
        <v>505</v>
      </c>
      <c r="B511" s="10" t="s">
        <v>76</v>
      </c>
      <c r="C511" s="10" t="s">
        <v>77</v>
      </c>
      <c r="D511" s="10" t="s">
        <v>89</v>
      </c>
      <c r="E511" s="10" t="s">
        <v>2635</v>
      </c>
      <c r="F511" s="10" t="s">
        <v>2672</v>
      </c>
      <c r="G511" s="10" t="s">
        <v>2688</v>
      </c>
      <c r="H511" s="10" t="s">
        <v>92</v>
      </c>
      <c r="I511" s="10" t="s">
        <v>2672</v>
      </c>
      <c r="J511" s="25">
        <v>45326</v>
      </c>
      <c r="K511" s="25">
        <v>45630</v>
      </c>
      <c r="L511" s="10" t="s">
        <v>2638</v>
      </c>
      <c r="M511" s="10" t="s">
        <v>2689</v>
      </c>
      <c r="N511" s="10">
        <f t="shared" si="9"/>
        <v>30</v>
      </c>
      <c r="O511" s="24">
        <v>5</v>
      </c>
      <c r="P511" s="10">
        <v>25</v>
      </c>
      <c r="Q511" s="10">
        <v>1</v>
      </c>
      <c r="R511" s="10">
        <v>327</v>
      </c>
      <c r="S511" s="10">
        <v>1045</v>
      </c>
      <c r="T511" s="10">
        <v>1</v>
      </c>
      <c r="U511" s="10">
        <v>43</v>
      </c>
      <c r="V511" s="10">
        <v>143</v>
      </c>
      <c r="W511" s="10" t="s">
        <v>2690</v>
      </c>
      <c r="X511" s="10" t="s">
        <v>2680</v>
      </c>
      <c r="Y511" s="10"/>
    </row>
    <row r="512" s="1" customFormat="1" ht="56.25" spans="1:25">
      <c r="A512" s="9">
        <v>506</v>
      </c>
      <c r="B512" s="10" t="s">
        <v>76</v>
      </c>
      <c r="C512" s="10" t="s">
        <v>77</v>
      </c>
      <c r="D512" s="10" t="s">
        <v>130</v>
      </c>
      <c r="E512" s="10" t="s">
        <v>2635</v>
      </c>
      <c r="F512" s="10" t="s">
        <v>2672</v>
      </c>
      <c r="G512" s="10" t="s">
        <v>2691</v>
      </c>
      <c r="H512" s="10" t="s">
        <v>92</v>
      </c>
      <c r="I512" s="10" t="s">
        <v>2672</v>
      </c>
      <c r="J512" s="25">
        <v>45327</v>
      </c>
      <c r="K512" s="25">
        <v>45631</v>
      </c>
      <c r="L512" s="10" t="s">
        <v>2638</v>
      </c>
      <c r="M512" s="10" t="s">
        <v>2692</v>
      </c>
      <c r="N512" s="10">
        <f t="shared" si="9"/>
        <v>4</v>
      </c>
      <c r="O512" s="24">
        <v>0</v>
      </c>
      <c r="P512" s="10">
        <v>4</v>
      </c>
      <c r="Q512" s="10">
        <v>1</v>
      </c>
      <c r="R512" s="10">
        <v>327</v>
      </c>
      <c r="S512" s="10">
        <v>1045</v>
      </c>
      <c r="T512" s="10">
        <v>1</v>
      </c>
      <c r="U512" s="10">
        <v>43</v>
      </c>
      <c r="V512" s="10">
        <v>143</v>
      </c>
      <c r="W512" s="10" t="s">
        <v>2693</v>
      </c>
      <c r="X512" s="10" t="s">
        <v>2684</v>
      </c>
      <c r="Y512" s="10"/>
    </row>
    <row r="513" s="1" customFormat="1" ht="67.5" spans="1:25">
      <c r="A513" s="9">
        <v>507</v>
      </c>
      <c r="B513" s="10" t="s">
        <v>76</v>
      </c>
      <c r="C513" s="10" t="s">
        <v>77</v>
      </c>
      <c r="D513" s="10" t="s">
        <v>89</v>
      </c>
      <c r="E513" s="10" t="s">
        <v>2635</v>
      </c>
      <c r="F513" s="10" t="s">
        <v>2672</v>
      </c>
      <c r="G513" s="10" t="s">
        <v>2694</v>
      </c>
      <c r="H513" s="10" t="s">
        <v>92</v>
      </c>
      <c r="I513" s="10" t="s">
        <v>2672</v>
      </c>
      <c r="J513" s="25">
        <v>45328</v>
      </c>
      <c r="K513" s="25">
        <v>45632</v>
      </c>
      <c r="L513" s="10" t="s">
        <v>2638</v>
      </c>
      <c r="M513" s="10" t="s">
        <v>2695</v>
      </c>
      <c r="N513" s="10">
        <f t="shared" si="9"/>
        <v>40</v>
      </c>
      <c r="O513" s="24">
        <v>5</v>
      </c>
      <c r="P513" s="10">
        <v>35</v>
      </c>
      <c r="Q513" s="10">
        <v>1</v>
      </c>
      <c r="R513" s="10">
        <v>327</v>
      </c>
      <c r="S513" s="10">
        <v>1045</v>
      </c>
      <c r="T513" s="10">
        <v>1</v>
      </c>
      <c r="U513" s="10">
        <v>43</v>
      </c>
      <c r="V513" s="10">
        <v>143</v>
      </c>
      <c r="W513" s="10" t="s">
        <v>2696</v>
      </c>
      <c r="X513" s="10" t="s">
        <v>2680</v>
      </c>
      <c r="Y513" s="10"/>
    </row>
    <row r="514" s="1" customFormat="1" ht="56.25" spans="1:25">
      <c r="A514" s="9">
        <v>508</v>
      </c>
      <c r="B514" s="10" t="s">
        <v>76</v>
      </c>
      <c r="C514" s="10" t="s">
        <v>77</v>
      </c>
      <c r="D514" s="10" t="s">
        <v>130</v>
      </c>
      <c r="E514" s="10" t="s">
        <v>2635</v>
      </c>
      <c r="F514" s="10" t="s">
        <v>2672</v>
      </c>
      <c r="G514" s="10" t="s">
        <v>2697</v>
      </c>
      <c r="H514" s="10" t="s">
        <v>92</v>
      </c>
      <c r="I514" s="10" t="s">
        <v>2672</v>
      </c>
      <c r="J514" s="25">
        <v>45329</v>
      </c>
      <c r="K514" s="25">
        <v>45633</v>
      </c>
      <c r="L514" s="10" t="s">
        <v>2638</v>
      </c>
      <c r="M514" s="10" t="s">
        <v>2698</v>
      </c>
      <c r="N514" s="10">
        <f t="shared" si="9"/>
        <v>10</v>
      </c>
      <c r="O514" s="24">
        <v>2</v>
      </c>
      <c r="P514" s="10">
        <v>8</v>
      </c>
      <c r="Q514" s="10">
        <v>1</v>
      </c>
      <c r="R514" s="10">
        <v>130</v>
      </c>
      <c r="S514" s="10">
        <v>430</v>
      </c>
      <c r="T514" s="10">
        <v>1</v>
      </c>
      <c r="U514" s="10">
        <v>17</v>
      </c>
      <c r="V514" s="10">
        <v>60</v>
      </c>
      <c r="W514" s="10" t="s">
        <v>2699</v>
      </c>
      <c r="X514" s="10" t="s">
        <v>2684</v>
      </c>
      <c r="Y514" s="10"/>
    </row>
    <row r="515" s="1" customFormat="1" ht="56.25" spans="1:25">
      <c r="A515" s="9">
        <v>509</v>
      </c>
      <c r="B515" s="9" t="s">
        <v>147</v>
      </c>
      <c r="C515" s="9" t="s">
        <v>883</v>
      </c>
      <c r="D515" s="10" t="s">
        <v>2561</v>
      </c>
      <c r="E515" s="10" t="s">
        <v>2635</v>
      </c>
      <c r="F515" s="10" t="s">
        <v>2672</v>
      </c>
      <c r="G515" s="10" t="s">
        <v>2700</v>
      </c>
      <c r="H515" s="10" t="s">
        <v>92</v>
      </c>
      <c r="I515" s="10" t="s">
        <v>2672</v>
      </c>
      <c r="J515" s="25">
        <v>45330</v>
      </c>
      <c r="K515" s="25">
        <v>45634</v>
      </c>
      <c r="L515" s="10" t="s">
        <v>2638</v>
      </c>
      <c r="M515" s="10" t="s">
        <v>2701</v>
      </c>
      <c r="N515" s="10">
        <f t="shared" si="9"/>
        <v>20</v>
      </c>
      <c r="O515" s="24">
        <v>0</v>
      </c>
      <c r="P515" s="10">
        <v>20</v>
      </c>
      <c r="Q515" s="10">
        <v>1</v>
      </c>
      <c r="R515" s="10">
        <v>327</v>
      </c>
      <c r="S515" s="10">
        <v>1045</v>
      </c>
      <c r="T515" s="10">
        <v>1</v>
      </c>
      <c r="U515" s="10">
        <v>43</v>
      </c>
      <c r="V515" s="10">
        <v>143</v>
      </c>
      <c r="W515" s="10" t="s">
        <v>2702</v>
      </c>
      <c r="X515" s="10" t="s">
        <v>2703</v>
      </c>
      <c r="Y515" s="10"/>
    </row>
    <row r="516" s="1" customFormat="1" ht="56.25" spans="1:25">
      <c r="A516" s="9">
        <v>510</v>
      </c>
      <c r="B516" s="10" t="s">
        <v>76</v>
      </c>
      <c r="C516" s="10" t="s">
        <v>77</v>
      </c>
      <c r="D516" s="10" t="s">
        <v>130</v>
      </c>
      <c r="E516" s="10" t="s">
        <v>2635</v>
      </c>
      <c r="F516" s="10" t="s">
        <v>2672</v>
      </c>
      <c r="G516" s="10" t="s">
        <v>2704</v>
      </c>
      <c r="H516" s="10" t="s">
        <v>92</v>
      </c>
      <c r="I516" s="10" t="s">
        <v>2672</v>
      </c>
      <c r="J516" s="25">
        <v>45331</v>
      </c>
      <c r="K516" s="25">
        <v>45635</v>
      </c>
      <c r="L516" s="10" t="s">
        <v>2638</v>
      </c>
      <c r="M516" s="10" t="s">
        <v>2705</v>
      </c>
      <c r="N516" s="10">
        <f t="shared" si="9"/>
        <v>15</v>
      </c>
      <c r="O516" s="24">
        <v>2</v>
      </c>
      <c r="P516" s="10">
        <v>13</v>
      </c>
      <c r="Q516" s="10">
        <v>1</v>
      </c>
      <c r="R516" s="10">
        <v>327</v>
      </c>
      <c r="S516" s="10">
        <v>1045</v>
      </c>
      <c r="T516" s="10">
        <v>1</v>
      </c>
      <c r="U516" s="10">
        <v>43</v>
      </c>
      <c r="V516" s="10">
        <v>143</v>
      </c>
      <c r="W516" s="10" t="s">
        <v>2706</v>
      </c>
      <c r="X516" s="10" t="s">
        <v>2707</v>
      </c>
      <c r="Y516" s="10"/>
    </row>
    <row r="517" s="1" customFormat="1" ht="56.25" spans="1:25">
      <c r="A517" s="9">
        <v>511</v>
      </c>
      <c r="B517" s="10" t="s">
        <v>76</v>
      </c>
      <c r="C517" s="10" t="s">
        <v>77</v>
      </c>
      <c r="D517" s="10" t="s">
        <v>130</v>
      </c>
      <c r="E517" s="10" t="s">
        <v>2635</v>
      </c>
      <c r="F517" s="15" t="s">
        <v>2708</v>
      </c>
      <c r="G517" s="10" t="s">
        <v>2709</v>
      </c>
      <c r="H517" s="10" t="s">
        <v>92</v>
      </c>
      <c r="I517" s="10" t="s">
        <v>2710</v>
      </c>
      <c r="J517" s="25">
        <v>45332</v>
      </c>
      <c r="K517" s="25">
        <v>45453</v>
      </c>
      <c r="L517" s="10" t="s">
        <v>2638</v>
      </c>
      <c r="M517" s="10" t="s">
        <v>2711</v>
      </c>
      <c r="N517" s="10">
        <f t="shared" si="9"/>
        <v>30</v>
      </c>
      <c r="O517" s="24">
        <v>25</v>
      </c>
      <c r="P517" s="10">
        <v>5</v>
      </c>
      <c r="Q517" s="10">
        <v>1</v>
      </c>
      <c r="R517" s="10">
        <v>218</v>
      </c>
      <c r="S517" s="10">
        <v>756</v>
      </c>
      <c r="T517" s="10">
        <v>1</v>
      </c>
      <c r="U517" s="10">
        <v>48</v>
      </c>
      <c r="V517" s="10">
        <v>156</v>
      </c>
      <c r="W517" s="15" t="s">
        <v>2712</v>
      </c>
      <c r="X517" s="10" t="s">
        <v>2684</v>
      </c>
      <c r="Y517" s="10"/>
    </row>
    <row r="518" s="1" customFormat="1" ht="67.5" spans="1:25">
      <c r="A518" s="9">
        <v>512</v>
      </c>
      <c r="B518" s="10" t="s">
        <v>76</v>
      </c>
      <c r="C518" s="10" t="s">
        <v>77</v>
      </c>
      <c r="D518" s="11" t="s">
        <v>78</v>
      </c>
      <c r="E518" s="10" t="s">
        <v>2635</v>
      </c>
      <c r="F518" s="15" t="s">
        <v>2708</v>
      </c>
      <c r="G518" s="10" t="s">
        <v>2713</v>
      </c>
      <c r="H518" s="10" t="s">
        <v>396</v>
      </c>
      <c r="I518" s="10" t="s">
        <v>2710</v>
      </c>
      <c r="J518" s="25">
        <v>45362</v>
      </c>
      <c r="K518" s="25">
        <v>45484</v>
      </c>
      <c r="L518" s="10" t="s">
        <v>2638</v>
      </c>
      <c r="M518" s="10" t="s">
        <v>2714</v>
      </c>
      <c r="N518" s="10">
        <f t="shared" si="9"/>
        <v>10</v>
      </c>
      <c r="O518" s="24">
        <v>9</v>
      </c>
      <c r="P518" s="10">
        <v>1</v>
      </c>
      <c r="Q518" s="10">
        <v>1</v>
      </c>
      <c r="R518" s="10">
        <v>239</v>
      </c>
      <c r="S518" s="10">
        <v>816</v>
      </c>
      <c r="T518" s="10">
        <v>1</v>
      </c>
      <c r="U518" s="10">
        <v>50</v>
      </c>
      <c r="V518" s="10">
        <v>161</v>
      </c>
      <c r="W518" s="15" t="s">
        <v>2715</v>
      </c>
      <c r="X518" s="15" t="s">
        <v>2716</v>
      </c>
      <c r="Y518" s="10"/>
    </row>
    <row r="519" s="1" customFormat="1" ht="67.5" spans="1:25">
      <c r="A519" s="9">
        <v>513</v>
      </c>
      <c r="B519" s="10" t="s">
        <v>76</v>
      </c>
      <c r="C519" s="10" t="s">
        <v>77</v>
      </c>
      <c r="D519" s="11" t="s">
        <v>78</v>
      </c>
      <c r="E519" s="10" t="s">
        <v>2635</v>
      </c>
      <c r="F519" s="15" t="s">
        <v>2708</v>
      </c>
      <c r="G519" s="10" t="s">
        <v>2717</v>
      </c>
      <c r="H519" s="10" t="s">
        <v>92</v>
      </c>
      <c r="I519" s="10" t="s">
        <v>2718</v>
      </c>
      <c r="J519" s="25">
        <v>45363</v>
      </c>
      <c r="K519" s="25">
        <v>45455</v>
      </c>
      <c r="L519" s="10" t="s">
        <v>2638</v>
      </c>
      <c r="M519" s="10" t="s">
        <v>2719</v>
      </c>
      <c r="N519" s="10">
        <f t="shared" si="9"/>
        <v>10</v>
      </c>
      <c r="O519" s="24">
        <v>8</v>
      </c>
      <c r="P519" s="10">
        <v>2</v>
      </c>
      <c r="Q519" s="10">
        <v>1</v>
      </c>
      <c r="R519" s="10">
        <v>269</v>
      </c>
      <c r="S519" s="10">
        <v>1021</v>
      </c>
      <c r="T519" s="10">
        <v>1</v>
      </c>
      <c r="U519" s="10">
        <v>56</v>
      </c>
      <c r="V519" s="10">
        <v>182</v>
      </c>
      <c r="W519" s="15" t="s">
        <v>2720</v>
      </c>
      <c r="X519" s="15" t="s">
        <v>2716</v>
      </c>
      <c r="Y519" s="10"/>
    </row>
    <row r="520" s="1" customFormat="1" ht="67.5" spans="1:25">
      <c r="A520" s="9">
        <v>514</v>
      </c>
      <c r="B520" s="10" t="s">
        <v>76</v>
      </c>
      <c r="C520" s="10" t="s">
        <v>77</v>
      </c>
      <c r="D520" s="11" t="s">
        <v>78</v>
      </c>
      <c r="E520" s="10" t="s">
        <v>2635</v>
      </c>
      <c r="F520" s="15" t="s">
        <v>2708</v>
      </c>
      <c r="G520" s="10" t="s">
        <v>2721</v>
      </c>
      <c r="H520" s="10" t="s">
        <v>92</v>
      </c>
      <c r="I520" s="10" t="s">
        <v>2722</v>
      </c>
      <c r="J520" s="25">
        <v>45364</v>
      </c>
      <c r="K520" s="25">
        <v>45486</v>
      </c>
      <c r="L520" s="10" t="s">
        <v>2638</v>
      </c>
      <c r="M520" s="10" t="s">
        <v>2719</v>
      </c>
      <c r="N520" s="10">
        <f t="shared" si="9"/>
        <v>10</v>
      </c>
      <c r="O520" s="24">
        <v>8</v>
      </c>
      <c r="P520" s="10">
        <v>2</v>
      </c>
      <c r="Q520" s="10">
        <v>1</v>
      </c>
      <c r="R520" s="10">
        <v>265</v>
      </c>
      <c r="S520" s="10">
        <v>1005</v>
      </c>
      <c r="T520" s="10">
        <v>1</v>
      </c>
      <c r="U520" s="10">
        <v>56</v>
      </c>
      <c r="V520" s="10">
        <v>182</v>
      </c>
      <c r="W520" s="15" t="s">
        <v>2723</v>
      </c>
      <c r="X520" s="15" t="s">
        <v>2716</v>
      </c>
      <c r="Y520" s="10"/>
    </row>
    <row r="521" s="1" customFormat="1" ht="67.5" spans="1:25">
      <c r="A521" s="9">
        <v>515</v>
      </c>
      <c r="B521" s="10" t="s">
        <v>76</v>
      </c>
      <c r="C521" s="10" t="s">
        <v>77</v>
      </c>
      <c r="D521" s="11" t="s">
        <v>78</v>
      </c>
      <c r="E521" s="10" t="s">
        <v>2635</v>
      </c>
      <c r="F521" s="15" t="s">
        <v>2724</v>
      </c>
      <c r="G521" s="15" t="s">
        <v>2725</v>
      </c>
      <c r="H521" s="10" t="s">
        <v>396</v>
      </c>
      <c r="I521" s="15" t="s">
        <v>2724</v>
      </c>
      <c r="J521" s="25">
        <v>45331</v>
      </c>
      <c r="K521" s="25">
        <v>45635</v>
      </c>
      <c r="L521" s="15" t="s">
        <v>2638</v>
      </c>
      <c r="M521" s="15" t="s">
        <v>2726</v>
      </c>
      <c r="N521" s="10">
        <f t="shared" ref="N521:N584" si="10">O521+P521</f>
        <v>120</v>
      </c>
      <c r="O521" s="32">
        <v>50</v>
      </c>
      <c r="P521" s="15">
        <v>70</v>
      </c>
      <c r="Q521" s="15">
        <v>1</v>
      </c>
      <c r="R521" s="15">
        <v>220</v>
      </c>
      <c r="S521" s="15">
        <v>768</v>
      </c>
      <c r="T521" s="15">
        <v>1</v>
      </c>
      <c r="U521" s="15">
        <v>45</v>
      </c>
      <c r="V521" s="15">
        <v>150</v>
      </c>
      <c r="W521" s="15" t="s">
        <v>2727</v>
      </c>
      <c r="X521" s="15" t="s">
        <v>2716</v>
      </c>
      <c r="Y521" s="10"/>
    </row>
    <row r="522" s="1" customFormat="1" ht="67.5" spans="1:25">
      <c r="A522" s="9">
        <v>516</v>
      </c>
      <c r="B522" s="10" t="s">
        <v>76</v>
      </c>
      <c r="C522" s="10" t="s">
        <v>77</v>
      </c>
      <c r="D522" s="11" t="s">
        <v>78</v>
      </c>
      <c r="E522" s="10" t="s">
        <v>2635</v>
      </c>
      <c r="F522" s="15" t="s">
        <v>2724</v>
      </c>
      <c r="G522" s="15" t="s">
        <v>2728</v>
      </c>
      <c r="H522" s="10" t="s">
        <v>396</v>
      </c>
      <c r="I522" s="15" t="s">
        <v>2724</v>
      </c>
      <c r="J522" s="25">
        <v>45332</v>
      </c>
      <c r="K522" s="25">
        <v>45636</v>
      </c>
      <c r="L522" s="15" t="s">
        <v>2638</v>
      </c>
      <c r="M522" s="15" t="s">
        <v>2729</v>
      </c>
      <c r="N522" s="10">
        <f t="shared" si="10"/>
        <v>250</v>
      </c>
      <c r="O522" s="32">
        <v>0</v>
      </c>
      <c r="P522" s="15">
        <v>250</v>
      </c>
      <c r="Q522" s="15">
        <v>1</v>
      </c>
      <c r="R522" s="15">
        <v>220</v>
      </c>
      <c r="S522" s="15">
        <v>768</v>
      </c>
      <c r="T522" s="15">
        <v>1</v>
      </c>
      <c r="U522" s="15">
        <v>45</v>
      </c>
      <c r="V522" s="15">
        <v>150</v>
      </c>
      <c r="W522" s="15" t="s">
        <v>2730</v>
      </c>
      <c r="X522" s="15" t="s">
        <v>2716</v>
      </c>
      <c r="Y522" s="10"/>
    </row>
    <row r="523" s="1" customFormat="1" ht="67.5" spans="1:25">
      <c r="A523" s="9">
        <v>517</v>
      </c>
      <c r="B523" s="10" t="s">
        <v>76</v>
      </c>
      <c r="C523" s="10" t="s">
        <v>77</v>
      </c>
      <c r="D523" s="10" t="s">
        <v>130</v>
      </c>
      <c r="E523" s="10" t="s">
        <v>2635</v>
      </c>
      <c r="F523" s="15" t="s">
        <v>2731</v>
      </c>
      <c r="G523" s="15" t="s">
        <v>2732</v>
      </c>
      <c r="H523" s="10" t="s">
        <v>92</v>
      </c>
      <c r="I523" s="15" t="s">
        <v>2731</v>
      </c>
      <c r="J523" s="25">
        <v>45362</v>
      </c>
      <c r="K523" s="25">
        <v>45636</v>
      </c>
      <c r="L523" s="15" t="s">
        <v>2638</v>
      </c>
      <c r="M523" s="15" t="s">
        <v>2733</v>
      </c>
      <c r="N523" s="10">
        <f t="shared" si="10"/>
        <v>20</v>
      </c>
      <c r="O523" s="32">
        <v>20</v>
      </c>
      <c r="P523" s="15">
        <v>0</v>
      </c>
      <c r="Q523" s="15">
        <v>1</v>
      </c>
      <c r="R523" s="15">
        <v>268</v>
      </c>
      <c r="S523" s="15">
        <v>766</v>
      </c>
      <c r="T523" s="15">
        <v>1</v>
      </c>
      <c r="U523" s="15">
        <v>34</v>
      </c>
      <c r="V523" s="15">
        <v>107</v>
      </c>
      <c r="W523" s="15" t="s">
        <v>2734</v>
      </c>
      <c r="X523" s="15" t="s">
        <v>2735</v>
      </c>
      <c r="Y523" s="10"/>
    </row>
    <row r="524" s="1" customFormat="1" ht="67.5" spans="1:25">
      <c r="A524" s="9">
        <v>518</v>
      </c>
      <c r="B524" s="9" t="s">
        <v>147</v>
      </c>
      <c r="C524" s="10" t="s">
        <v>148</v>
      </c>
      <c r="D524" s="9" t="s">
        <v>149</v>
      </c>
      <c r="E524" s="10" t="s">
        <v>2635</v>
      </c>
      <c r="F524" s="15" t="s">
        <v>2731</v>
      </c>
      <c r="G524" s="15" t="s">
        <v>2736</v>
      </c>
      <c r="H524" s="10" t="s">
        <v>396</v>
      </c>
      <c r="I524" s="15" t="s">
        <v>2731</v>
      </c>
      <c r="J524" s="25">
        <v>45363</v>
      </c>
      <c r="K524" s="25">
        <v>45636</v>
      </c>
      <c r="L524" s="15" t="s">
        <v>2638</v>
      </c>
      <c r="M524" s="10" t="s">
        <v>2737</v>
      </c>
      <c r="N524" s="10">
        <f t="shared" si="10"/>
        <v>60</v>
      </c>
      <c r="O524" s="32">
        <v>30</v>
      </c>
      <c r="P524" s="15">
        <v>30</v>
      </c>
      <c r="Q524" s="15">
        <v>1</v>
      </c>
      <c r="R524" s="15">
        <v>661</v>
      </c>
      <c r="S524" s="15">
        <v>2229</v>
      </c>
      <c r="T524" s="15">
        <v>1</v>
      </c>
      <c r="U524" s="15">
        <v>107</v>
      </c>
      <c r="V524" s="15">
        <v>327</v>
      </c>
      <c r="W524" s="10" t="s">
        <v>2738</v>
      </c>
      <c r="X524" s="15" t="s">
        <v>2739</v>
      </c>
      <c r="Y524" s="10"/>
    </row>
    <row r="525" s="1" customFormat="1" ht="67.5" spans="1:25">
      <c r="A525" s="9">
        <v>519</v>
      </c>
      <c r="B525" s="10" t="s">
        <v>76</v>
      </c>
      <c r="C525" s="10" t="s">
        <v>77</v>
      </c>
      <c r="D525" s="11" t="s">
        <v>78</v>
      </c>
      <c r="E525" s="10" t="s">
        <v>2635</v>
      </c>
      <c r="F525" s="10" t="s">
        <v>2740</v>
      </c>
      <c r="G525" s="10" t="s">
        <v>2741</v>
      </c>
      <c r="H525" s="10" t="s">
        <v>92</v>
      </c>
      <c r="I525" s="10" t="s">
        <v>2740</v>
      </c>
      <c r="J525" s="25">
        <v>45332</v>
      </c>
      <c r="K525" s="25">
        <v>45636</v>
      </c>
      <c r="L525" s="15" t="s">
        <v>2638</v>
      </c>
      <c r="M525" s="10" t="s">
        <v>2742</v>
      </c>
      <c r="N525" s="10">
        <f t="shared" si="10"/>
        <v>50</v>
      </c>
      <c r="O525" s="24">
        <v>20</v>
      </c>
      <c r="P525" s="10">
        <v>30</v>
      </c>
      <c r="Q525" s="10">
        <v>1</v>
      </c>
      <c r="R525" s="10">
        <v>357</v>
      </c>
      <c r="S525" s="10">
        <v>1225</v>
      </c>
      <c r="T525" s="10">
        <v>1</v>
      </c>
      <c r="U525" s="10">
        <v>112</v>
      </c>
      <c r="V525" s="10">
        <v>365</v>
      </c>
      <c r="W525" s="10" t="s">
        <v>2743</v>
      </c>
      <c r="X525" s="15" t="s">
        <v>2716</v>
      </c>
      <c r="Y525" s="10"/>
    </row>
    <row r="526" s="1" customFormat="1" ht="56.25" spans="1:25">
      <c r="A526" s="9">
        <v>520</v>
      </c>
      <c r="B526" s="10" t="s">
        <v>76</v>
      </c>
      <c r="C526" s="10" t="s">
        <v>77</v>
      </c>
      <c r="D526" s="10" t="s">
        <v>130</v>
      </c>
      <c r="E526" s="10" t="s">
        <v>2635</v>
      </c>
      <c r="F526" s="10" t="s">
        <v>2740</v>
      </c>
      <c r="G526" s="10" t="s">
        <v>2744</v>
      </c>
      <c r="H526" s="10" t="s">
        <v>396</v>
      </c>
      <c r="I526" s="10" t="s">
        <v>2740</v>
      </c>
      <c r="J526" s="25">
        <v>45332</v>
      </c>
      <c r="K526" s="25">
        <v>45636</v>
      </c>
      <c r="L526" s="15" t="s">
        <v>2638</v>
      </c>
      <c r="M526" s="10" t="s">
        <v>2745</v>
      </c>
      <c r="N526" s="10">
        <f t="shared" si="10"/>
        <v>45</v>
      </c>
      <c r="O526" s="24">
        <v>10</v>
      </c>
      <c r="P526" s="10">
        <v>35</v>
      </c>
      <c r="Q526" s="10">
        <v>1</v>
      </c>
      <c r="R526" s="10">
        <v>357</v>
      </c>
      <c r="S526" s="10">
        <v>1225</v>
      </c>
      <c r="T526" s="10">
        <v>1</v>
      </c>
      <c r="U526" s="10">
        <v>112</v>
      </c>
      <c r="V526" s="10">
        <v>365</v>
      </c>
      <c r="W526" s="10" t="s">
        <v>2746</v>
      </c>
      <c r="X526" s="10" t="s">
        <v>2684</v>
      </c>
      <c r="Y526" s="10"/>
    </row>
    <row r="527" s="1" customFormat="1" ht="67.5" spans="1:25">
      <c r="A527" s="9">
        <v>521</v>
      </c>
      <c r="B527" s="9" t="s">
        <v>147</v>
      </c>
      <c r="C527" s="10" t="s">
        <v>148</v>
      </c>
      <c r="D527" s="10" t="s">
        <v>2747</v>
      </c>
      <c r="E527" s="10" t="s">
        <v>2635</v>
      </c>
      <c r="F527" s="10" t="s">
        <v>2740</v>
      </c>
      <c r="G527" s="10" t="s">
        <v>2748</v>
      </c>
      <c r="H527" s="10" t="s">
        <v>92</v>
      </c>
      <c r="I527" s="10" t="s">
        <v>2740</v>
      </c>
      <c r="J527" s="25">
        <v>45332</v>
      </c>
      <c r="K527" s="25">
        <v>45636</v>
      </c>
      <c r="L527" s="15" t="s">
        <v>2638</v>
      </c>
      <c r="M527" s="10" t="s">
        <v>2749</v>
      </c>
      <c r="N527" s="10">
        <f t="shared" si="10"/>
        <v>80</v>
      </c>
      <c r="O527" s="24">
        <v>10</v>
      </c>
      <c r="P527" s="10">
        <v>70</v>
      </c>
      <c r="Q527" s="10">
        <v>1</v>
      </c>
      <c r="R527" s="10">
        <v>357</v>
      </c>
      <c r="S527" s="10">
        <v>1225</v>
      </c>
      <c r="T527" s="10">
        <v>1</v>
      </c>
      <c r="U527" s="10">
        <v>112</v>
      </c>
      <c r="V527" s="10">
        <v>365</v>
      </c>
      <c r="W527" s="10" t="s">
        <v>2750</v>
      </c>
      <c r="X527" s="10" t="s">
        <v>2751</v>
      </c>
      <c r="Y527" s="10"/>
    </row>
    <row r="528" s="1" customFormat="1" ht="67.5" spans="1:25">
      <c r="A528" s="9">
        <v>522</v>
      </c>
      <c r="B528" s="10" t="s">
        <v>76</v>
      </c>
      <c r="C528" s="10" t="s">
        <v>77</v>
      </c>
      <c r="D528" s="11" t="s">
        <v>78</v>
      </c>
      <c r="E528" s="10" t="s">
        <v>2635</v>
      </c>
      <c r="F528" s="10" t="s">
        <v>2740</v>
      </c>
      <c r="G528" s="10" t="s">
        <v>2752</v>
      </c>
      <c r="H528" s="10" t="s">
        <v>92</v>
      </c>
      <c r="I528" s="10" t="s">
        <v>2740</v>
      </c>
      <c r="J528" s="25">
        <v>45332</v>
      </c>
      <c r="K528" s="25">
        <v>45636</v>
      </c>
      <c r="L528" s="15" t="s">
        <v>2638</v>
      </c>
      <c r="M528" s="10" t="s">
        <v>2753</v>
      </c>
      <c r="N528" s="10">
        <f t="shared" si="10"/>
        <v>240</v>
      </c>
      <c r="O528" s="24">
        <v>10</v>
      </c>
      <c r="P528" s="10">
        <v>230</v>
      </c>
      <c r="Q528" s="10">
        <v>1</v>
      </c>
      <c r="R528" s="10">
        <v>45</v>
      </c>
      <c r="S528" s="10">
        <v>280</v>
      </c>
      <c r="T528" s="10">
        <v>1</v>
      </c>
      <c r="U528" s="10">
        <v>22</v>
      </c>
      <c r="V528" s="10">
        <v>95</v>
      </c>
      <c r="W528" s="10" t="s">
        <v>2754</v>
      </c>
      <c r="X528" s="15" t="s">
        <v>2716</v>
      </c>
      <c r="Y528" s="10"/>
    </row>
    <row r="529" s="1" customFormat="1" ht="56.25" spans="1:25">
      <c r="A529" s="9">
        <v>523</v>
      </c>
      <c r="B529" s="9" t="s">
        <v>147</v>
      </c>
      <c r="C529" s="9" t="s">
        <v>883</v>
      </c>
      <c r="D529" s="96" t="s">
        <v>884</v>
      </c>
      <c r="E529" s="96" t="s">
        <v>2635</v>
      </c>
      <c r="F529" s="96" t="s">
        <v>2665</v>
      </c>
      <c r="G529" s="96" t="s">
        <v>2755</v>
      </c>
      <c r="H529" s="96" t="s">
        <v>92</v>
      </c>
      <c r="I529" s="96" t="s">
        <v>2665</v>
      </c>
      <c r="J529" s="25">
        <v>45301</v>
      </c>
      <c r="K529" s="25">
        <v>45636</v>
      </c>
      <c r="L529" s="96" t="s">
        <v>2638</v>
      </c>
      <c r="M529" s="96" t="s">
        <v>2756</v>
      </c>
      <c r="N529" s="10">
        <f t="shared" si="10"/>
        <v>200</v>
      </c>
      <c r="O529" s="96">
        <v>0</v>
      </c>
      <c r="P529" s="96">
        <v>200</v>
      </c>
      <c r="Q529" s="96">
        <v>1</v>
      </c>
      <c r="R529" s="96">
        <v>110</v>
      </c>
      <c r="S529" s="96">
        <v>450</v>
      </c>
      <c r="T529" s="96">
        <v>1</v>
      </c>
      <c r="U529" s="96">
        <v>10</v>
      </c>
      <c r="V529" s="96">
        <v>25</v>
      </c>
      <c r="W529" s="96" t="s">
        <v>2757</v>
      </c>
      <c r="X529" s="152" t="s">
        <v>2659</v>
      </c>
      <c r="Y529" s="10"/>
    </row>
    <row r="530" s="1" customFormat="1" ht="67.5" spans="1:25">
      <c r="A530" s="9">
        <v>524</v>
      </c>
      <c r="B530" s="10" t="s">
        <v>76</v>
      </c>
      <c r="C530" s="10" t="s">
        <v>77</v>
      </c>
      <c r="D530" s="11" t="s">
        <v>78</v>
      </c>
      <c r="E530" s="10" t="s">
        <v>2758</v>
      </c>
      <c r="F530" s="10" t="s">
        <v>2759</v>
      </c>
      <c r="G530" s="10" t="s">
        <v>2760</v>
      </c>
      <c r="H530" s="10" t="s">
        <v>92</v>
      </c>
      <c r="I530" s="10" t="s">
        <v>2761</v>
      </c>
      <c r="J530" s="25">
        <v>45413</v>
      </c>
      <c r="K530" s="25">
        <v>45536</v>
      </c>
      <c r="L530" s="10" t="s">
        <v>2762</v>
      </c>
      <c r="M530" s="10" t="s">
        <v>2763</v>
      </c>
      <c r="N530" s="10">
        <f t="shared" si="10"/>
        <v>135</v>
      </c>
      <c r="O530" s="24">
        <v>135</v>
      </c>
      <c r="P530" s="10">
        <v>0</v>
      </c>
      <c r="Q530" s="10">
        <v>1</v>
      </c>
      <c r="R530" s="10">
        <v>85</v>
      </c>
      <c r="S530" s="10">
        <v>320</v>
      </c>
      <c r="T530" s="10">
        <v>0</v>
      </c>
      <c r="U530" s="10">
        <v>10</v>
      </c>
      <c r="V530" s="10">
        <v>37</v>
      </c>
      <c r="W530" s="10" t="s">
        <v>2764</v>
      </c>
      <c r="X530" s="10" t="s">
        <v>2765</v>
      </c>
      <c r="Y530" s="10"/>
    </row>
    <row r="531" s="1" customFormat="1" ht="78.75" spans="1:25">
      <c r="A531" s="9">
        <v>525</v>
      </c>
      <c r="B531" s="10" t="s">
        <v>76</v>
      </c>
      <c r="C531" s="10" t="s">
        <v>77</v>
      </c>
      <c r="D531" s="10" t="s">
        <v>89</v>
      </c>
      <c r="E531" s="10" t="s">
        <v>2758</v>
      </c>
      <c r="F531" s="10" t="s">
        <v>2766</v>
      </c>
      <c r="G531" s="10" t="s">
        <v>2767</v>
      </c>
      <c r="H531" s="10" t="s">
        <v>92</v>
      </c>
      <c r="I531" s="10" t="s">
        <v>2766</v>
      </c>
      <c r="J531" s="25">
        <v>45444</v>
      </c>
      <c r="K531" s="25">
        <v>45627</v>
      </c>
      <c r="L531" s="10" t="s">
        <v>2762</v>
      </c>
      <c r="M531" s="10" t="s">
        <v>2768</v>
      </c>
      <c r="N531" s="10">
        <f t="shared" si="10"/>
        <v>50</v>
      </c>
      <c r="O531" s="24">
        <v>50</v>
      </c>
      <c r="P531" s="10">
        <v>0</v>
      </c>
      <c r="Q531" s="10">
        <v>1</v>
      </c>
      <c r="R531" s="10">
        <v>593</v>
      </c>
      <c r="S531" s="10">
        <v>2009</v>
      </c>
      <c r="T531" s="10">
        <v>0</v>
      </c>
      <c r="U531" s="10">
        <v>60</v>
      </c>
      <c r="V531" s="10">
        <v>218</v>
      </c>
      <c r="W531" s="10" t="s">
        <v>2769</v>
      </c>
      <c r="X531" s="10" t="s">
        <v>2770</v>
      </c>
      <c r="Y531" s="10"/>
    </row>
    <row r="532" s="1" customFormat="1" ht="56.25" spans="1:25">
      <c r="A532" s="9">
        <v>526</v>
      </c>
      <c r="B532" s="10" t="s">
        <v>76</v>
      </c>
      <c r="C532" s="10" t="s">
        <v>77</v>
      </c>
      <c r="D532" s="11" t="s">
        <v>78</v>
      </c>
      <c r="E532" s="10" t="s">
        <v>2758</v>
      </c>
      <c r="F532" s="10" t="s">
        <v>2771</v>
      </c>
      <c r="G532" s="10" t="s">
        <v>2772</v>
      </c>
      <c r="H532" s="10" t="s">
        <v>82</v>
      </c>
      <c r="I532" s="12" t="s">
        <v>2773</v>
      </c>
      <c r="J532" s="31">
        <v>45413</v>
      </c>
      <c r="K532" s="31">
        <v>45566</v>
      </c>
      <c r="L532" s="10" t="s">
        <v>2762</v>
      </c>
      <c r="M532" s="12" t="s">
        <v>2774</v>
      </c>
      <c r="N532" s="10">
        <f t="shared" si="10"/>
        <v>50</v>
      </c>
      <c r="O532" s="24">
        <v>50</v>
      </c>
      <c r="P532" s="10">
        <v>0</v>
      </c>
      <c r="Q532" s="10">
        <v>1</v>
      </c>
      <c r="R532" s="10">
        <v>206</v>
      </c>
      <c r="S532" s="10">
        <v>820</v>
      </c>
      <c r="T532" s="10">
        <v>1</v>
      </c>
      <c r="U532" s="10">
        <v>19</v>
      </c>
      <c r="V532" s="10">
        <v>79</v>
      </c>
      <c r="W532" s="10" t="s">
        <v>2775</v>
      </c>
      <c r="X532" s="10" t="s">
        <v>2776</v>
      </c>
      <c r="Y532" s="10"/>
    </row>
    <row r="533" s="1" customFormat="1" ht="56.25" spans="1:25">
      <c r="A533" s="9">
        <v>527</v>
      </c>
      <c r="B533" s="10" t="s">
        <v>76</v>
      </c>
      <c r="C533" s="10" t="s">
        <v>77</v>
      </c>
      <c r="D533" s="11" t="s">
        <v>78</v>
      </c>
      <c r="E533" s="10" t="s">
        <v>2758</v>
      </c>
      <c r="F533" s="10" t="s">
        <v>2777</v>
      </c>
      <c r="G533" s="10" t="s">
        <v>2778</v>
      </c>
      <c r="H533" s="10" t="s">
        <v>92</v>
      </c>
      <c r="I533" s="10" t="s">
        <v>2777</v>
      </c>
      <c r="J533" s="31">
        <v>45474</v>
      </c>
      <c r="K533" s="31">
        <v>45566</v>
      </c>
      <c r="L533" s="10" t="s">
        <v>2762</v>
      </c>
      <c r="M533" s="10" t="s">
        <v>2779</v>
      </c>
      <c r="N533" s="10">
        <f t="shared" si="10"/>
        <v>180</v>
      </c>
      <c r="O533" s="24">
        <v>180</v>
      </c>
      <c r="P533" s="10">
        <v>0</v>
      </c>
      <c r="Q533" s="10">
        <v>1</v>
      </c>
      <c r="R533" s="10">
        <v>495</v>
      </c>
      <c r="S533" s="10">
        <v>1558</v>
      </c>
      <c r="T533" s="10">
        <v>1</v>
      </c>
      <c r="U533" s="10">
        <v>67</v>
      </c>
      <c r="V533" s="10">
        <v>236</v>
      </c>
      <c r="W533" s="10" t="s">
        <v>2780</v>
      </c>
      <c r="X533" s="10" t="s">
        <v>2781</v>
      </c>
      <c r="Y533" s="10"/>
    </row>
    <row r="534" s="1" customFormat="1" ht="67.5" spans="1:25">
      <c r="A534" s="9">
        <v>528</v>
      </c>
      <c r="B534" s="9" t="s">
        <v>147</v>
      </c>
      <c r="C534" s="15" t="s">
        <v>418</v>
      </c>
      <c r="D534" s="15" t="s">
        <v>419</v>
      </c>
      <c r="E534" s="10" t="s">
        <v>2758</v>
      </c>
      <c r="F534" s="10" t="s">
        <v>2777</v>
      </c>
      <c r="G534" s="10" t="s">
        <v>2782</v>
      </c>
      <c r="H534" s="10" t="s">
        <v>82</v>
      </c>
      <c r="I534" s="10" t="s">
        <v>2783</v>
      </c>
      <c r="J534" s="31">
        <v>45413</v>
      </c>
      <c r="K534" s="31">
        <v>45474</v>
      </c>
      <c r="L534" s="10" t="s">
        <v>2762</v>
      </c>
      <c r="M534" s="10" t="s">
        <v>2784</v>
      </c>
      <c r="N534" s="10">
        <f t="shared" si="10"/>
        <v>50</v>
      </c>
      <c r="O534" s="24">
        <v>50</v>
      </c>
      <c r="P534" s="10">
        <v>0</v>
      </c>
      <c r="Q534" s="10">
        <v>1</v>
      </c>
      <c r="R534" s="10">
        <v>160</v>
      </c>
      <c r="S534" s="10">
        <v>500</v>
      </c>
      <c r="T534" s="10">
        <v>1</v>
      </c>
      <c r="U534" s="10">
        <v>30</v>
      </c>
      <c r="V534" s="10">
        <v>120</v>
      </c>
      <c r="W534" s="10" t="s">
        <v>2785</v>
      </c>
      <c r="X534" s="10" t="s">
        <v>2786</v>
      </c>
      <c r="Y534" s="10"/>
    </row>
    <row r="535" s="1" customFormat="1" ht="56.25" spans="1:25">
      <c r="A535" s="9">
        <v>529</v>
      </c>
      <c r="B535" s="10" t="s">
        <v>76</v>
      </c>
      <c r="C535" s="10" t="s">
        <v>77</v>
      </c>
      <c r="D535" s="11" t="s">
        <v>78</v>
      </c>
      <c r="E535" s="9" t="s">
        <v>2758</v>
      </c>
      <c r="F535" s="9" t="s">
        <v>2787</v>
      </c>
      <c r="G535" s="9" t="s">
        <v>2788</v>
      </c>
      <c r="H535" s="12" t="s">
        <v>82</v>
      </c>
      <c r="I535" s="9" t="s">
        <v>2787</v>
      </c>
      <c r="J535" s="31">
        <v>45383</v>
      </c>
      <c r="K535" s="31">
        <v>45627</v>
      </c>
      <c r="L535" s="12" t="s">
        <v>2762</v>
      </c>
      <c r="M535" s="9" t="s">
        <v>2789</v>
      </c>
      <c r="N535" s="10">
        <f t="shared" si="10"/>
        <v>50</v>
      </c>
      <c r="O535" s="36">
        <v>50</v>
      </c>
      <c r="P535" s="12">
        <v>0</v>
      </c>
      <c r="Q535" s="12">
        <v>1</v>
      </c>
      <c r="R535" s="12">
        <v>442</v>
      </c>
      <c r="S535" s="12">
        <v>1592</v>
      </c>
      <c r="T535" s="12">
        <v>0</v>
      </c>
      <c r="U535" s="12">
        <v>52</v>
      </c>
      <c r="V535" s="12">
        <v>200</v>
      </c>
      <c r="W535" s="12" t="s">
        <v>2790</v>
      </c>
      <c r="X535" s="12" t="s">
        <v>2791</v>
      </c>
      <c r="Y535" s="10"/>
    </row>
    <row r="536" s="1" customFormat="1" ht="67.5" spans="1:25">
      <c r="A536" s="9">
        <v>530</v>
      </c>
      <c r="B536" s="9" t="s">
        <v>147</v>
      </c>
      <c r="C536" s="15" t="s">
        <v>418</v>
      </c>
      <c r="D536" s="15" t="s">
        <v>419</v>
      </c>
      <c r="E536" s="15" t="s">
        <v>2758</v>
      </c>
      <c r="F536" s="15" t="s">
        <v>2792</v>
      </c>
      <c r="G536" s="15" t="s">
        <v>2793</v>
      </c>
      <c r="H536" s="10" t="s">
        <v>82</v>
      </c>
      <c r="I536" s="15" t="s">
        <v>2792</v>
      </c>
      <c r="J536" s="25">
        <v>45383</v>
      </c>
      <c r="K536" s="25">
        <v>45627</v>
      </c>
      <c r="L536" s="10" t="s">
        <v>2762</v>
      </c>
      <c r="M536" s="9" t="s">
        <v>2794</v>
      </c>
      <c r="N536" s="10">
        <f t="shared" si="10"/>
        <v>25</v>
      </c>
      <c r="O536" s="36">
        <v>25</v>
      </c>
      <c r="P536" s="10">
        <v>0</v>
      </c>
      <c r="Q536" s="10">
        <v>1</v>
      </c>
      <c r="R536" s="10">
        <v>68</v>
      </c>
      <c r="S536" s="10">
        <v>369</v>
      </c>
      <c r="T536" s="10">
        <v>0</v>
      </c>
      <c r="U536" s="10">
        <v>5</v>
      </c>
      <c r="V536" s="10">
        <v>36</v>
      </c>
      <c r="W536" s="10" t="s">
        <v>2795</v>
      </c>
      <c r="X536" s="10" t="s">
        <v>2796</v>
      </c>
      <c r="Y536" s="10"/>
    </row>
    <row r="537" s="1" customFormat="1" ht="67.5" spans="1:25">
      <c r="A537" s="9">
        <v>531</v>
      </c>
      <c r="B537" s="10" t="s">
        <v>76</v>
      </c>
      <c r="C537" s="10" t="s">
        <v>77</v>
      </c>
      <c r="D537" s="10" t="s">
        <v>89</v>
      </c>
      <c r="E537" s="12" t="s">
        <v>2758</v>
      </c>
      <c r="F537" s="12" t="s">
        <v>2797</v>
      </c>
      <c r="G537" s="12" t="s">
        <v>2798</v>
      </c>
      <c r="H537" s="10" t="s">
        <v>82</v>
      </c>
      <c r="I537" s="16" t="s">
        <v>2799</v>
      </c>
      <c r="J537" s="37">
        <v>45369</v>
      </c>
      <c r="K537" s="37">
        <v>45430</v>
      </c>
      <c r="L537" s="10" t="s">
        <v>2762</v>
      </c>
      <c r="M537" s="16" t="s">
        <v>2800</v>
      </c>
      <c r="N537" s="10">
        <f t="shared" si="10"/>
        <v>10</v>
      </c>
      <c r="O537" s="38">
        <v>10</v>
      </c>
      <c r="P537" s="16">
        <v>0</v>
      </c>
      <c r="Q537" s="16">
        <v>1</v>
      </c>
      <c r="R537" s="16">
        <v>33</v>
      </c>
      <c r="S537" s="16">
        <v>127</v>
      </c>
      <c r="T537" s="16">
        <v>0</v>
      </c>
      <c r="U537" s="16">
        <v>4</v>
      </c>
      <c r="V537" s="12">
        <v>16</v>
      </c>
      <c r="W537" s="16" t="s">
        <v>2801</v>
      </c>
      <c r="X537" s="12" t="s">
        <v>2802</v>
      </c>
      <c r="Y537" s="10"/>
    </row>
    <row r="538" s="1" customFormat="1" ht="67.5" spans="1:25">
      <c r="A538" s="9">
        <v>532</v>
      </c>
      <c r="B538" s="10" t="s">
        <v>76</v>
      </c>
      <c r="C538" s="10" t="s">
        <v>77</v>
      </c>
      <c r="D538" s="10" t="s">
        <v>89</v>
      </c>
      <c r="E538" s="12" t="s">
        <v>2758</v>
      </c>
      <c r="F538" s="12" t="s">
        <v>2797</v>
      </c>
      <c r="G538" s="12" t="s">
        <v>2803</v>
      </c>
      <c r="H538" s="12" t="s">
        <v>92</v>
      </c>
      <c r="I538" s="12" t="s">
        <v>2804</v>
      </c>
      <c r="J538" s="31">
        <v>45422</v>
      </c>
      <c r="K538" s="31">
        <v>45493</v>
      </c>
      <c r="L538" s="10" t="s">
        <v>2762</v>
      </c>
      <c r="M538" s="12" t="s">
        <v>2805</v>
      </c>
      <c r="N538" s="10">
        <f t="shared" si="10"/>
        <v>10</v>
      </c>
      <c r="O538" s="36">
        <v>10</v>
      </c>
      <c r="P538" s="12">
        <v>0</v>
      </c>
      <c r="Q538" s="12">
        <v>1</v>
      </c>
      <c r="R538" s="12">
        <v>23</v>
      </c>
      <c r="S538" s="12">
        <v>85</v>
      </c>
      <c r="T538" s="12">
        <v>0</v>
      </c>
      <c r="U538" s="12">
        <v>5</v>
      </c>
      <c r="V538" s="12">
        <v>20</v>
      </c>
      <c r="W538" s="16" t="s">
        <v>2806</v>
      </c>
      <c r="X538" s="12" t="s">
        <v>2807</v>
      </c>
      <c r="Y538" s="10"/>
    </row>
    <row r="539" s="1" customFormat="1" ht="56.25" spans="1:25">
      <c r="A539" s="9">
        <v>533</v>
      </c>
      <c r="B539" s="10" t="s">
        <v>76</v>
      </c>
      <c r="C539" s="10" t="s">
        <v>77</v>
      </c>
      <c r="D539" s="11" t="s">
        <v>78</v>
      </c>
      <c r="E539" s="15" t="s">
        <v>2758</v>
      </c>
      <c r="F539" s="15" t="s">
        <v>2808</v>
      </c>
      <c r="G539" s="12" t="s">
        <v>2809</v>
      </c>
      <c r="H539" s="12" t="s">
        <v>92</v>
      </c>
      <c r="I539" s="12" t="s">
        <v>2810</v>
      </c>
      <c r="J539" s="31">
        <v>45536</v>
      </c>
      <c r="K539" s="31">
        <v>45566</v>
      </c>
      <c r="L539" s="10" t="s">
        <v>2762</v>
      </c>
      <c r="M539" s="12" t="s">
        <v>2763</v>
      </c>
      <c r="N539" s="10">
        <f t="shared" si="10"/>
        <v>135</v>
      </c>
      <c r="O539" s="32">
        <v>135</v>
      </c>
      <c r="P539" s="15">
        <v>0</v>
      </c>
      <c r="Q539" s="15">
        <v>1</v>
      </c>
      <c r="R539" s="15">
        <v>56</v>
      </c>
      <c r="S539" s="15">
        <v>224</v>
      </c>
      <c r="T539" s="15">
        <v>0</v>
      </c>
      <c r="U539" s="12">
        <v>20</v>
      </c>
      <c r="V539" s="12">
        <v>63</v>
      </c>
      <c r="W539" s="16" t="s">
        <v>2811</v>
      </c>
      <c r="X539" s="10" t="s">
        <v>2812</v>
      </c>
      <c r="Y539" s="10"/>
    </row>
    <row r="540" s="1" customFormat="1" ht="56.25" spans="1:25">
      <c r="A540" s="9">
        <v>534</v>
      </c>
      <c r="B540" s="10" t="s">
        <v>76</v>
      </c>
      <c r="C540" s="10" t="s">
        <v>77</v>
      </c>
      <c r="D540" s="11" t="s">
        <v>78</v>
      </c>
      <c r="E540" s="12" t="s">
        <v>2758</v>
      </c>
      <c r="F540" s="12" t="s">
        <v>2813</v>
      </c>
      <c r="G540" s="12" t="s">
        <v>2814</v>
      </c>
      <c r="H540" s="10" t="s">
        <v>82</v>
      </c>
      <c r="I540" s="12" t="s">
        <v>2815</v>
      </c>
      <c r="J540" s="31">
        <v>45422</v>
      </c>
      <c r="K540" s="31">
        <v>45627</v>
      </c>
      <c r="L540" s="10" t="s">
        <v>2762</v>
      </c>
      <c r="M540" s="12" t="s">
        <v>2816</v>
      </c>
      <c r="N540" s="10">
        <f t="shared" si="10"/>
        <v>50</v>
      </c>
      <c r="O540" s="32">
        <v>50</v>
      </c>
      <c r="P540" s="15">
        <v>0</v>
      </c>
      <c r="Q540" s="15">
        <v>1</v>
      </c>
      <c r="R540" s="15">
        <v>97</v>
      </c>
      <c r="S540" s="15">
        <v>308</v>
      </c>
      <c r="T540" s="15">
        <v>1</v>
      </c>
      <c r="U540" s="15">
        <v>7</v>
      </c>
      <c r="V540" s="15">
        <v>22</v>
      </c>
      <c r="W540" s="12" t="s">
        <v>2817</v>
      </c>
      <c r="X540" s="10" t="s">
        <v>2818</v>
      </c>
      <c r="Y540" s="10"/>
    </row>
    <row r="541" s="1" customFormat="1" ht="67.5" spans="1:25">
      <c r="A541" s="9">
        <v>535</v>
      </c>
      <c r="B541" s="10" t="s">
        <v>76</v>
      </c>
      <c r="C541" s="10" t="s">
        <v>77</v>
      </c>
      <c r="D541" s="11" t="s">
        <v>78</v>
      </c>
      <c r="E541" s="15" t="s">
        <v>2758</v>
      </c>
      <c r="F541" s="15" t="s">
        <v>2819</v>
      </c>
      <c r="G541" s="15" t="s">
        <v>2820</v>
      </c>
      <c r="H541" s="12" t="s">
        <v>92</v>
      </c>
      <c r="I541" s="15" t="s">
        <v>2819</v>
      </c>
      <c r="J541" s="31">
        <v>45323</v>
      </c>
      <c r="K541" s="31">
        <v>45413</v>
      </c>
      <c r="L541" s="10" t="s">
        <v>2762</v>
      </c>
      <c r="M541" s="12" t="s">
        <v>2821</v>
      </c>
      <c r="N541" s="10">
        <f t="shared" si="10"/>
        <v>28</v>
      </c>
      <c r="O541" s="32">
        <v>28</v>
      </c>
      <c r="P541" s="15">
        <v>0</v>
      </c>
      <c r="Q541" s="15">
        <v>1</v>
      </c>
      <c r="R541" s="15">
        <v>305</v>
      </c>
      <c r="S541" s="15">
        <v>1000</v>
      </c>
      <c r="T541" s="15">
        <v>0</v>
      </c>
      <c r="U541" s="15">
        <v>169</v>
      </c>
      <c r="V541" s="15">
        <v>658</v>
      </c>
      <c r="W541" s="16" t="s">
        <v>2822</v>
      </c>
      <c r="X541" s="10" t="s">
        <v>2823</v>
      </c>
      <c r="Y541" s="10"/>
    </row>
    <row r="542" s="1" customFormat="1" ht="67.5" spans="1:25">
      <c r="A542" s="9">
        <v>536</v>
      </c>
      <c r="B542" s="10" t="s">
        <v>76</v>
      </c>
      <c r="C542" s="10" t="s">
        <v>77</v>
      </c>
      <c r="D542" s="11" t="s">
        <v>78</v>
      </c>
      <c r="E542" s="15" t="s">
        <v>2758</v>
      </c>
      <c r="F542" s="15" t="s">
        <v>2819</v>
      </c>
      <c r="G542" s="15" t="s">
        <v>2824</v>
      </c>
      <c r="H542" s="12" t="s">
        <v>92</v>
      </c>
      <c r="I542" s="15" t="s">
        <v>2819</v>
      </c>
      <c r="J542" s="31">
        <v>45323</v>
      </c>
      <c r="K542" s="31">
        <v>45413</v>
      </c>
      <c r="L542" s="10" t="s">
        <v>2762</v>
      </c>
      <c r="M542" s="12" t="s">
        <v>2825</v>
      </c>
      <c r="N542" s="10">
        <f t="shared" si="10"/>
        <v>22</v>
      </c>
      <c r="O542" s="32">
        <v>22</v>
      </c>
      <c r="P542" s="15">
        <v>0</v>
      </c>
      <c r="Q542" s="15">
        <v>1</v>
      </c>
      <c r="R542" s="15">
        <v>110</v>
      </c>
      <c r="S542" s="15">
        <v>530</v>
      </c>
      <c r="T542" s="15">
        <v>0</v>
      </c>
      <c r="U542" s="15">
        <v>169</v>
      </c>
      <c r="V542" s="15">
        <v>658</v>
      </c>
      <c r="W542" s="16" t="s">
        <v>2826</v>
      </c>
      <c r="X542" s="10" t="s">
        <v>2823</v>
      </c>
      <c r="Y542" s="10"/>
    </row>
    <row r="543" s="1" customFormat="1" ht="67.5" spans="1:25">
      <c r="A543" s="9">
        <v>537</v>
      </c>
      <c r="B543" s="10" t="s">
        <v>76</v>
      </c>
      <c r="C543" s="10" t="s">
        <v>77</v>
      </c>
      <c r="D543" s="11" t="s">
        <v>78</v>
      </c>
      <c r="E543" s="15" t="s">
        <v>2758</v>
      </c>
      <c r="F543" s="15" t="s">
        <v>2827</v>
      </c>
      <c r="G543" s="15" t="s">
        <v>2828</v>
      </c>
      <c r="H543" s="12" t="s">
        <v>82</v>
      </c>
      <c r="I543" s="15" t="s">
        <v>2827</v>
      </c>
      <c r="J543" s="31">
        <v>45413</v>
      </c>
      <c r="K543" s="31">
        <v>45505</v>
      </c>
      <c r="L543" s="10" t="s">
        <v>2762</v>
      </c>
      <c r="M543" s="12" t="s">
        <v>2829</v>
      </c>
      <c r="N543" s="10">
        <f t="shared" si="10"/>
        <v>20</v>
      </c>
      <c r="O543" s="32">
        <v>20</v>
      </c>
      <c r="P543" s="15">
        <v>0</v>
      </c>
      <c r="Q543" s="17">
        <v>1</v>
      </c>
      <c r="R543" s="15">
        <v>75</v>
      </c>
      <c r="S543" s="15">
        <v>248</v>
      </c>
      <c r="T543" s="15">
        <v>0</v>
      </c>
      <c r="U543" s="15">
        <v>20</v>
      </c>
      <c r="V543" s="15">
        <v>85</v>
      </c>
      <c r="W543" s="16" t="s">
        <v>2830</v>
      </c>
      <c r="X543" s="10" t="s">
        <v>2831</v>
      </c>
      <c r="Y543" s="10"/>
    </row>
    <row r="544" s="1" customFormat="1" ht="45" spans="1:25">
      <c r="A544" s="9">
        <v>538</v>
      </c>
      <c r="B544" s="10" t="s">
        <v>76</v>
      </c>
      <c r="C544" s="10" t="s">
        <v>77</v>
      </c>
      <c r="D544" s="11" t="s">
        <v>78</v>
      </c>
      <c r="E544" s="10" t="s">
        <v>2832</v>
      </c>
      <c r="F544" s="10" t="s">
        <v>2833</v>
      </c>
      <c r="G544" s="10" t="s">
        <v>2834</v>
      </c>
      <c r="H544" s="10" t="s">
        <v>82</v>
      </c>
      <c r="I544" s="10" t="s">
        <v>2835</v>
      </c>
      <c r="J544" s="92">
        <v>45352</v>
      </c>
      <c r="K544" s="92">
        <v>45627</v>
      </c>
      <c r="L544" s="10" t="s">
        <v>2833</v>
      </c>
      <c r="M544" s="142" t="s">
        <v>2836</v>
      </c>
      <c r="N544" s="10">
        <f t="shared" si="10"/>
        <v>320</v>
      </c>
      <c r="O544" s="24">
        <v>288</v>
      </c>
      <c r="P544" s="10">
        <v>32</v>
      </c>
      <c r="Q544" s="10">
        <v>1</v>
      </c>
      <c r="R544" s="10">
        <v>886</v>
      </c>
      <c r="S544" s="10">
        <v>3600</v>
      </c>
      <c r="T544" s="10">
        <v>1</v>
      </c>
      <c r="U544" s="10">
        <v>170</v>
      </c>
      <c r="V544" s="10">
        <v>593</v>
      </c>
      <c r="W544" s="135" t="s">
        <v>2837</v>
      </c>
      <c r="X544" s="135" t="s">
        <v>2838</v>
      </c>
      <c r="Y544" s="10"/>
    </row>
    <row r="545" s="1" customFormat="1" ht="45" spans="1:25">
      <c r="A545" s="9">
        <v>539</v>
      </c>
      <c r="B545" s="9" t="s">
        <v>147</v>
      </c>
      <c r="C545" s="10" t="s">
        <v>148</v>
      </c>
      <c r="D545" s="10" t="s">
        <v>149</v>
      </c>
      <c r="E545" s="10" t="s">
        <v>2839</v>
      </c>
      <c r="F545" s="10" t="s">
        <v>2840</v>
      </c>
      <c r="G545" s="10" t="s">
        <v>2841</v>
      </c>
      <c r="H545" s="10" t="s">
        <v>82</v>
      </c>
      <c r="I545" s="10" t="s">
        <v>2842</v>
      </c>
      <c r="J545" s="92">
        <v>45017</v>
      </c>
      <c r="K545" s="92">
        <v>45261</v>
      </c>
      <c r="L545" s="10" t="s">
        <v>2843</v>
      </c>
      <c r="M545" s="142" t="s">
        <v>2844</v>
      </c>
      <c r="N545" s="10">
        <f t="shared" si="10"/>
        <v>10</v>
      </c>
      <c r="O545" s="10">
        <v>8</v>
      </c>
      <c r="P545" s="10">
        <v>2</v>
      </c>
      <c r="Q545" s="10">
        <v>1</v>
      </c>
      <c r="R545" s="10">
        <v>14</v>
      </c>
      <c r="S545" s="10">
        <v>56</v>
      </c>
      <c r="T545" s="10">
        <v>1</v>
      </c>
      <c r="U545" s="10">
        <v>4</v>
      </c>
      <c r="V545" s="10">
        <v>14</v>
      </c>
      <c r="W545" s="135" t="s">
        <v>2845</v>
      </c>
      <c r="X545" s="135" t="s">
        <v>2846</v>
      </c>
      <c r="Y545" s="10"/>
    </row>
    <row r="546" s="1" customFormat="1" ht="45" spans="1:25">
      <c r="A546" s="9">
        <v>540</v>
      </c>
      <c r="B546" s="9" t="s">
        <v>147</v>
      </c>
      <c r="C546" s="10" t="s">
        <v>148</v>
      </c>
      <c r="D546" s="10" t="s">
        <v>149</v>
      </c>
      <c r="E546" s="10" t="s">
        <v>2839</v>
      </c>
      <c r="F546" s="10" t="s">
        <v>2847</v>
      </c>
      <c r="G546" s="10" t="s">
        <v>2848</v>
      </c>
      <c r="H546" s="10" t="s">
        <v>92</v>
      </c>
      <c r="I546" s="10" t="s">
        <v>2269</v>
      </c>
      <c r="J546" s="92">
        <v>45017</v>
      </c>
      <c r="K546" s="92">
        <v>45261</v>
      </c>
      <c r="L546" s="10" t="s">
        <v>2843</v>
      </c>
      <c r="M546" s="142" t="s">
        <v>2849</v>
      </c>
      <c r="N546" s="10">
        <f t="shared" si="10"/>
        <v>180</v>
      </c>
      <c r="O546" s="10">
        <v>5</v>
      </c>
      <c r="P546" s="10">
        <v>175</v>
      </c>
      <c r="Q546" s="10">
        <v>1</v>
      </c>
      <c r="R546" s="10">
        <v>17</v>
      </c>
      <c r="S546" s="10">
        <v>59</v>
      </c>
      <c r="T546" s="10">
        <v>1</v>
      </c>
      <c r="U546" s="10">
        <v>5</v>
      </c>
      <c r="V546" s="10">
        <v>15</v>
      </c>
      <c r="W546" s="135" t="s">
        <v>2850</v>
      </c>
      <c r="X546" s="135" t="s">
        <v>2851</v>
      </c>
      <c r="Y546" s="10"/>
    </row>
    <row r="547" s="1" customFormat="1" ht="67.5" spans="1:25">
      <c r="A547" s="9">
        <v>541</v>
      </c>
      <c r="B547" s="9" t="s">
        <v>147</v>
      </c>
      <c r="C547" s="10" t="s">
        <v>883</v>
      </c>
      <c r="D547" s="10" t="s">
        <v>2852</v>
      </c>
      <c r="E547" s="10" t="s">
        <v>2853</v>
      </c>
      <c r="F547" s="10" t="s">
        <v>2840</v>
      </c>
      <c r="G547" s="10" t="s">
        <v>2854</v>
      </c>
      <c r="H547" s="10" t="s">
        <v>92</v>
      </c>
      <c r="I547" s="10" t="s">
        <v>2855</v>
      </c>
      <c r="J547" s="92">
        <v>44958</v>
      </c>
      <c r="K547" s="92">
        <v>45231</v>
      </c>
      <c r="L547" s="10" t="s">
        <v>2843</v>
      </c>
      <c r="M547" s="142" t="s">
        <v>2856</v>
      </c>
      <c r="N547" s="10">
        <f t="shared" si="10"/>
        <v>15</v>
      </c>
      <c r="O547" s="10">
        <v>5</v>
      </c>
      <c r="P547" s="10">
        <v>10</v>
      </c>
      <c r="Q547" s="10">
        <v>1</v>
      </c>
      <c r="R547" s="10">
        <v>6</v>
      </c>
      <c r="S547" s="10">
        <v>20</v>
      </c>
      <c r="T547" s="10">
        <v>1</v>
      </c>
      <c r="U547" s="10">
        <v>4</v>
      </c>
      <c r="V547" s="10">
        <v>14</v>
      </c>
      <c r="W547" s="135" t="s">
        <v>2857</v>
      </c>
      <c r="X547" s="135" t="s">
        <v>2858</v>
      </c>
      <c r="Y547" s="10"/>
    </row>
    <row r="548" s="1" customFormat="1" ht="67.5" spans="1:25">
      <c r="A548" s="9">
        <v>542</v>
      </c>
      <c r="B548" s="9" t="s">
        <v>147</v>
      </c>
      <c r="C548" s="10" t="s">
        <v>883</v>
      </c>
      <c r="D548" s="10" t="s">
        <v>2852</v>
      </c>
      <c r="E548" s="10" t="s">
        <v>2853</v>
      </c>
      <c r="F548" s="10" t="s">
        <v>2859</v>
      </c>
      <c r="G548" s="10" t="s">
        <v>2860</v>
      </c>
      <c r="H548" s="10" t="s">
        <v>82</v>
      </c>
      <c r="I548" s="10"/>
      <c r="J548" s="92">
        <v>45017</v>
      </c>
      <c r="K548" s="92">
        <v>45261</v>
      </c>
      <c r="L548" s="10" t="s">
        <v>2843</v>
      </c>
      <c r="M548" s="142" t="s">
        <v>2861</v>
      </c>
      <c r="N548" s="10">
        <f t="shared" si="10"/>
        <v>5</v>
      </c>
      <c r="O548" s="10">
        <v>5</v>
      </c>
      <c r="P548" s="10">
        <v>0</v>
      </c>
      <c r="Q548" s="10">
        <v>1</v>
      </c>
      <c r="R548" s="10">
        <v>14</v>
      </c>
      <c r="S548" s="10">
        <v>56</v>
      </c>
      <c r="T548" s="10">
        <v>1</v>
      </c>
      <c r="U548" s="10">
        <v>4</v>
      </c>
      <c r="V548" s="10">
        <v>14</v>
      </c>
      <c r="W548" s="135" t="s">
        <v>2862</v>
      </c>
      <c r="X548" s="135" t="s">
        <v>2863</v>
      </c>
      <c r="Y548" s="10"/>
    </row>
    <row r="549" s="1" customFormat="1" ht="56.25" spans="1:25">
      <c r="A549" s="9">
        <v>543</v>
      </c>
      <c r="B549" s="10" t="s">
        <v>76</v>
      </c>
      <c r="C549" s="10" t="s">
        <v>77</v>
      </c>
      <c r="D549" s="10" t="s">
        <v>89</v>
      </c>
      <c r="E549" s="15" t="s">
        <v>2864</v>
      </c>
      <c r="F549" s="15" t="s">
        <v>2865</v>
      </c>
      <c r="G549" s="15" t="s">
        <v>2866</v>
      </c>
      <c r="H549" s="15" t="s">
        <v>92</v>
      </c>
      <c r="I549" s="15" t="s">
        <v>2865</v>
      </c>
      <c r="J549" s="33">
        <v>45383</v>
      </c>
      <c r="K549" s="33">
        <v>45748</v>
      </c>
      <c r="L549" s="15" t="s">
        <v>2864</v>
      </c>
      <c r="M549" s="15" t="s">
        <v>2867</v>
      </c>
      <c r="N549" s="10">
        <f t="shared" si="10"/>
        <v>160</v>
      </c>
      <c r="O549" s="32">
        <v>140</v>
      </c>
      <c r="P549" s="15">
        <v>20</v>
      </c>
      <c r="Q549" s="15">
        <v>1</v>
      </c>
      <c r="R549" s="15">
        <v>142</v>
      </c>
      <c r="S549" s="15">
        <v>442</v>
      </c>
      <c r="T549" s="15">
        <v>1</v>
      </c>
      <c r="U549" s="15">
        <v>41</v>
      </c>
      <c r="V549" s="15">
        <v>113</v>
      </c>
      <c r="W549" s="15" t="s">
        <v>2867</v>
      </c>
      <c r="X549" s="15" t="s">
        <v>2868</v>
      </c>
      <c r="Y549" s="15"/>
    </row>
    <row r="550" s="1" customFormat="1" ht="45" spans="1:25">
      <c r="A550" s="9">
        <v>544</v>
      </c>
      <c r="B550" s="10" t="s">
        <v>76</v>
      </c>
      <c r="C550" s="10" t="s">
        <v>77</v>
      </c>
      <c r="D550" s="11" t="s">
        <v>78</v>
      </c>
      <c r="E550" s="15" t="s">
        <v>2864</v>
      </c>
      <c r="F550" s="15" t="s">
        <v>2865</v>
      </c>
      <c r="G550" s="15" t="s">
        <v>2869</v>
      </c>
      <c r="H550" s="15" t="s">
        <v>92</v>
      </c>
      <c r="I550" s="15" t="s">
        <v>2865</v>
      </c>
      <c r="J550" s="143">
        <v>45413</v>
      </c>
      <c r="K550" s="143">
        <v>45809</v>
      </c>
      <c r="L550" s="15" t="s">
        <v>2864</v>
      </c>
      <c r="M550" s="15" t="s">
        <v>2870</v>
      </c>
      <c r="N550" s="10">
        <f t="shared" si="10"/>
        <v>180</v>
      </c>
      <c r="O550" s="24">
        <v>150</v>
      </c>
      <c r="P550" s="10">
        <v>30</v>
      </c>
      <c r="Q550" s="15">
        <v>1</v>
      </c>
      <c r="R550" s="15">
        <v>142</v>
      </c>
      <c r="S550" s="15">
        <v>442</v>
      </c>
      <c r="T550" s="15">
        <v>1</v>
      </c>
      <c r="U550" s="15">
        <v>41</v>
      </c>
      <c r="V550" s="15">
        <v>113</v>
      </c>
      <c r="W550" s="15" t="s">
        <v>2871</v>
      </c>
      <c r="X550" s="15" t="s">
        <v>2868</v>
      </c>
      <c r="Y550" s="10"/>
    </row>
    <row r="551" s="2" customFormat="1" ht="72" customHeight="1" spans="1:25">
      <c r="A551" s="9">
        <v>545</v>
      </c>
      <c r="B551" s="10" t="s">
        <v>76</v>
      </c>
      <c r="C551" s="10" t="s">
        <v>77</v>
      </c>
      <c r="D551" s="10" t="s">
        <v>130</v>
      </c>
      <c r="E551" s="10" t="s">
        <v>2872</v>
      </c>
      <c r="F551" s="10"/>
      <c r="G551" s="10" t="s">
        <v>2873</v>
      </c>
      <c r="H551" s="10" t="s">
        <v>92</v>
      </c>
      <c r="I551" s="10" t="s">
        <v>2872</v>
      </c>
      <c r="J551" s="25">
        <v>45292</v>
      </c>
      <c r="K551" s="25">
        <v>45627</v>
      </c>
      <c r="L551" s="10" t="s">
        <v>2874</v>
      </c>
      <c r="M551" s="144" t="s">
        <v>2875</v>
      </c>
      <c r="N551" s="10">
        <f t="shared" si="10"/>
        <v>41.4</v>
      </c>
      <c r="O551" s="144">
        <v>40</v>
      </c>
      <c r="P551" s="144">
        <v>1.4</v>
      </c>
      <c r="Q551" s="10">
        <v>2</v>
      </c>
      <c r="R551" s="10">
        <v>110</v>
      </c>
      <c r="S551" s="10">
        <v>340</v>
      </c>
      <c r="T551" s="10">
        <v>1</v>
      </c>
      <c r="U551" s="10">
        <v>10</v>
      </c>
      <c r="V551" s="10">
        <v>40</v>
      </c>
      <c r="W551" s="10" t="s">
        <v>2876</v>
      </c>
      <c r="X551" s="15" t="s">
        <v>2877</v>
      </c>
      <c r="Y551" s="10"/>
    </row>
    <row r="552" s="2" customFormat="1" ht="72" customHeight="1" spans="1:25">
      <c r="A552" s="9">
        <v>546</v>
      </c>
      <c r="B552" s="10" t="s">
        <v>2878</v>
      </c>
      <c r="C552" s="10" t="s">
        <v>2878</v>
      </c>
      <c r="D552" s="10" t="s">
        <v>2878</v>
      </c>
      <c r="E552" s="10" t="s">
        <v>2879</v>
      </c>
      <c r="F552" s="10" t="s">
        <v>2879</v>
      </c>
      <c r="G552" s="10" t="s">
        <v>2880</v>
      </c>
      <c r="H552" s="10" t="s">
        <v>92</v>
      </c>
      <c r="I552" s="10" t="s">
        <v>2879</v>
      </c>
      <c r="J552" s="25">
        <v>45292</v>
      </c>
      <c r="K552" s="25">
        <v>45627</v>
      </c>
      <c r="L552" s="11" t="s">
        <v>2881</v>
      </c>
      <c r="M552" s="10" t="s">
        <v>2882</v>
      </c>
      <c r="N552" s="10">
        <f t="shared" si="10"/>
        <v>160</v>
      </c>
      <c r="O552" s="26">
        <v>160</v>
      </c>
      <c r="P552" s="10">
        <v>0</v>
      </c>
      <c r="Q552" s="10">
        <v>0</v>
      </c>
      <c r="R552" s="10">
        <v>0</v>
      </c>
      <c r="S552" s="10">
        <v>0</v>
      </c>
      <c r="T552" s="10">
        <v>0</v>
      </c>
      <c r="U552" s="10">
        <v>0</v>
      </c>
      <c r="V552" s="10">
        <v>0</v>
      </c>
      <c r="W552" s="10" t="s">
        <v>2883</v>
      </c>
      <c r="X552" s="15" t="s">
        <v>2884</v>
      </c>
      <c r="Y552" s="10"/>
    </row>
    <row r="553" s="1" customFormat="1" ht="30" customHeight="1" spans="1:25">
      <c r="A553" s="9">
        <v>547</v>
      </c>
      <c r="B553" s="9" t="s">
        <v>147</v>
      </c>
      <c r="C553" s="10" t="s">
        <v>148</v>
      </c>
      <c r="D553" s="9" t="s">
        <v>149</v>
      </c>
      <c r="E553" s="10" t="s">
        <v>2885</v>
      </c>
      <c r="F553" s="10" t="s">
        <v>2886</v>
      </c>
      <c r="G553" s="10" t="s">
        <v>2887</v>
      </c>
      <c r="H553" s="10" t="s">
        <v>92</v>
      </c>
      <c r="I553" s="10" t="s">
        <v>2888</v>
      </c>
      <c r="J553" s="25">
        <v>45292</v>
      </c>
      <c r="K553" s="25">
        <v>45627</v>
      </c>
      <c r="L553" s="10" t="s">
        <v>2885</v>
      </c>
      <c r="M553" s="10" t="s">
        <v>2889</v>
      </c>
      <c r="N553" s="10">
        <f t="shared" si="10"/>
        <v>100</v>
      </c>
      <c r="O553" s="24">
        <v>100</v>
      </c>
      <c r="P553" s="10">
        <v>0</v>
      </c>
      <c r="Q553" s="10">
        <v>1</v>
      </c>
      <c r="R553" s="10">
        <v>378</v>
      </c>
      <c r="S553" s="10">
        <v>1263</v>
      </c>
      <c r="T553" s="10">
        <v>1</v>
      </c>
      <c r="U553" s="10">
        <v>59</v>
      </c>
      <c r="V553" s="10">
        <v>212</v>
      </c>
      <c r="W553" s="10" t="s">
        <v>2890</v>
      </c>
      <c r="X553" s="15" t="s">
        <v>2891</v>
      </c>
      <c r="Y553" s="15"/>
    </row>
    <row r="554" s="1" customFormat="1" ht="30" customHeight="1" spans="1:25">
      <c r="A554" s="9">
        <v>548</v>
      </c>
      <c r="B554" s="9" t="s">
        <v>147</v>
      </c>
      <c r="C554" s="10" t="s">
        <v>1952</v>
      </c>
      <c r="D554" s="11" t="s">
        <v>2892</v>
      </c>
      <c r="E554" s="11" t="s">
        <v>2893</v>
      </c>
      <c r="F554" s="11" t="s">
        <v>2894</v>
      </c>
      <c r="G554" s="63" t="s">
        <v>2895</v>
      </c>
      <c r="H554" s="11" t="s">
        <v>92</v>
      </c>
      <c r="I554" s="10" t="s">
        <v>2879</v>
      </c>
      <c r="J554" s="25">
        <v>45292</v>
      </c>
      <c r="K554" s="25">
        <v>45627</v>
      </c>
      <c r="L554" s="11" t="s">
        <v>2896</v>
      </c>
      <c r="M554" s="10" t="s">
        <v>2897</v>
      </c>
      <c r="N554" s="10">
        <f t="shared" si="10"/>
        <v>100</v>
      </c>
      <c r="O554" s="24">
        <v>100</v>
      </c>
      <c r="P554" s="10">
        <v>0</v>
      </c>
      <c r="Q554" s="10">
        <v>0</v>
      </c>
      <c r="R554" s="10">
        <v>0</v>
      </c>
      <c r="S554" s="10">
        <v>0</v>
      </c>
      <c r="T554" s="10">
        <v>0</v>
      </c>
      <c r="U554" s="10">
        <v>0</v>
      </c>
      <c r="V554" s="10">
        <v>0</v>
      </c>
      <c r="W554" s="11" t="s">
        <v>2898</v>
      </c>
      <c r="X554" s="63" t="s">
        <v>2899</v>
      </c>
      <c r="Y554" s="15"/>
    </row>
    <row r="555" s="1" customFormat="1" ht="30" customHeight="1" spans="1:25">
      <c r="A555" s="9">
        <v>549</v>
      </c>
      <c r="B555" s="9" t="s">
        <v>147</v>
      </c>
      <c r="C555" s="11" t="s">
        <v>2900</v>
      </c>
      <c r="D555" s="11" t="s">
        <v>2901</v>
      </c>
      <c r="E555" s="11" t="s">
        <v>2902</v>
      </c>
      <c r="F555" s="11" t="s">
        <v>2903</v>
      </c>
      <c r="G555" s="11" t="s">
        <v>2904</v>
      </c>
      <c r="H555" s="11" t="s">
        <v>181</v>
      </c>
      <c r="I555" s="11" t="s">
        <v>2879</v>
      </c>
      <c r="J555" s="25">
        <v>45292</v>
      </c>
      <c r="K555" s="25">
        <v>45627</v>
      </c>
      <c r="L555" s="11" t="s">
        <v>2896</v>
      </c>
      <c r="M555" s="11" t="s">
        <v>2905</v>
      </c>
      <c r="N555" s="10">
        <f t="shared" si="10"/>
        <v>1800</v>
      </c>
      <c r="O555" s="40">
        <v>1800</v>
      </c>
      <c r="P555" s="11">
        <v>0</v>
      </c>
      <c r="Q555" s="11">
        <v>0</v>
      </c>
      <c r="R555" s="11">
        <v>0</v>
      </c>
      <c r="S555" s="11">
        <v>0</v>
      </c>
      <c r="T555" s="11">
        <v>0</v>
      </c>
      <c r="U555" s="11">
        <v>5000</v>
      </c>
      <c r="V555" s="11">
        <v>20000</v>
      </c>
      <c r="W555" s="11" t="s">
        <v>2906</v>
      </c>
      <c r="X555" s="11" t="s">
        <v>2905</v>
      </c>
      <c r="Y555" s="15"/>
    </row>
    <row r="556" s="1" customFormat="1" ht="30" customHeight="1" spans="1:25">
      <c r="A556" s="9">
        <v>550</v>
      </c>
      <c r="B556" s="9" t="s">
        <v>147</v>
      </c>
      <c r="C556" s="10" t="s">
        <v>148</v>
      </c>
      <c r="D556" s="10" t="s">
        <v>2747</v>
      </c>
      <c r="E556" s="11" t="s">
        <v>2893</v>
      </c>
      <c r="F556" s="11" t="s">
        <v>2894</v>
      </c>
      <c r="G556" s="11" t="s">
        <v>2907</v>
      </c>
      <c r="H556" s="11" t="s">
        <v>92</v>
      </c>
      <c r="I556" s="11" t="s">
        <v>2879</v>
      </c>
      <c r="J556" s="25">
        <v>45292</v>
      </c>
      <c r="K556" s="25">
        <v>45627</v>
      </c>
      <c r="L556" s="11" t="s">
        <v>2896</v>
      </c>
      <c r="M556" s="11" t="s">
        <v>2908</v>
      </c>
      <c r="N556" s="10">
        <f t="shared" si="10"/>
        <v>350</v>
      </c>
      <c r="O556" s="40">
        <v>350</v>
      </c>
      <c r="P556" s="11">
        <v>0</v>
      </c>
      <c r="Q556" s="11">
        <v>391</v>
      </c>
      <c r="R556" s="11">
        <v>4004</v>
      </c>
      <c r="S556" s="11">
        <v>9500</v>
      </c>
      <c r="T556" s="11">
        <v>130</v>
      </c>
      <c r="U556" s="11">
        <v>4004</v>
      </c>
      <c r="V556" s="11">
        <v>9500</v>
      </c>
      <c r="W556" s="11" t="s">
        <v>2909</v>
      </c>
      <c r="X556" s="11" t="s">
        <v>2908</v>
      </c>
      <c r="Y556" s="15"/>
    </row>
    <row r="557" s="1" customFormat="1" ht="30" customHeight="1" spans="1:25">
      <c r="A557" s="9">
        <v>551</v>
      </c>
      <c r="B557" s="11" t="s">
        <v>2910</v>
      </c>
      <c r="C557" s="11" t="s">
        <v>2911</v>
      </c>
      <c r="D557" s="11" t="s">
        <v>2912</v>
      </c>
      <c r="E557" s="11" t="s">
        <v>2913</v>
      </c>
      <c r="F557" s="11" t="s">
        <v>2894</v>
      </c>
      <c r="G557" s="11" t="s">
        <v>2914</v>
      </c>
      <c r="H557" s="11" t="s">
        <v>181</v>
      </c>
      <c r="I557" s="11" t="s">
        <v>2879</v>
      </c>
      <c r="J557" s="25">
        <v>45292</v>
      </c>
      <c r="K557" s="25">
        <v>45627</v>
      </c>
      <c r="L557" s="11" t="s">
        <v>2915</v>
      </c>
      <c r="M557" s="11" t="s">
        <v>2916</v>
      </c>
      <c r="N557" s="10">
        <f t="shared" si="10"/>
        <v>2200</v>
      </c>
      <c r="O557" s="40">
        <v>2200</v>
      </c>
      <c r="P557" s="11">
        <v>0</v>
      </c>
      <c r="Q557" s="11">
        <v>0</v>
      </c>
      <c r="R557" s="11">
        <v>0</v>
      </c>
      <c r="S557" s="11">
        <v>0</v>
      </c>
      <c r="T557" s="11">
        <v>0</v>
      </c>
      <c r="U557" s="11">
        <v>1200</v>
      </c>
      <c r="V557" s="11">
        <v>6000</v>
      </c>
      <c r="W557" s="11" t="s">
        <v>2917</v>
      </c>
      <c r="X557" s="11" t="s">
        <v>2918</v>
      </c>
      <c r="Y557" s="15"/>
    </row>
    <row r="558" s="1" customFormat="1" ht="30" customHeight="1" spans="1:25">
      <c r="A558" s="9">
        <v>552</v>
      </c>
      <c r="B558" s="9" t="s">
        <v>2919</v>
      </c>
      <c r="C558" s="9" t="s">
        <v>2920</v>
      </c>
      <c r="D558" s="9" t="s">
        <v>2921</v>
      </c>
      <c r="E558" s="9" t="s">
        <v>2902</v>
      </c>
      <c r="F558" s="9" t="s">
        <v>2903</v>
      </c>
      <c r="G558" s="9" t="s">
        <v>2922</v>
      </c>
      <c r="H558" s="9" t="s">
        <v>92</v>
      </c>
      <c r="I558" s="9" t="s">
        <v>2879</v>
      </c>
      <c r="J558" s="25">
        <v>45292</v>
      </c>
      <c r="K558" s="25">
        <v>45627</v>
      </c>
      <c r="L558" s="9" t="s">
        <v>2923</v>
      </c>
      <c r="M558" s="9" t="s">
        <v>2924</v>
      </c>
      <c r="N558" s="10">
        <f t="shared" si="10"/>
        <v>200</v>
      </c>
      <c r="O558" s="35">
        <v>200</v>
      </c>
      <c r="P558" s="9">
        <v>0</v>
      </c>
      <c r="Q558" s="9">
        <v>0</v>
      </c>
      <c r="R558" s="9">
        <v>0</v>
      </c>
      <c r="S558" s="9">
        <v>0</v>
      </c>
      <c r="T558" s="9">
        <v>0</v>
      </c>
      <c r="U558" s="9">
        <v>0</v>
      </c>
      <c r="V558" s="9">
        <v>0</v>
      </c>
      <c r="W558" s="9" t="s">
        <v>2925</v>
      </c>
      <c r="X558" s="9" t="s">
        <v>2926</v>
      </c>
      <c r="Y558" s="15"/>
    </row>
    <row r="559" s="1" customFormat="1" ht="36" customHeight="1" spans="1:25">
      <c r="A559" s="9">
        <v>553</v>
      </c>
      <c r="B559" s="9" t="s">
        <v>2919</v>
      </c>
      <c r="C559" s="9" t="s">
        <v>2920</v>
      </c>
      <c r="D559" s="9" t="s">
        <v>2927</v>
      </c>
      <c r="E559" s="9" t="s">
        <v>2913</v>
      </c>
      <c r="F559" s="9" t="s">
        <v>2894</v>
      </c>
      <c r="G559" s="9" t="s">
        <v>2928</v>
      </c>
      <c r="H559" s="9" t="s">
        <v>92</v>
      </c>
      <c r="I559" s="9" t="s">
        <v>2879</v>
      </c>
      <c r="J559" s="25">
        <v>45292</v>
      </c>
      <c r="K559" s="25">
        <v>45627</v>
      </c>
      <c r="L559" s="9" t="s">
        <v>2896</v>
      </c>
      <c r="M559" s="9" t="s">
        <v>2929</v>
      </c>
      <c r="N559" s="10">
        <f t="shared" si="10"/>
        <v>300</v>
      </c>
      <c r="O559" s="35">
        <v>300</v>
      </c>
      <c r="P559" s="9">
        <v>0</v>
      </c>
      <c r="Q559" s="9">
        <v>0</v>
      </c>
      <c r="R559" s="9">
        <v>0</v>
      </c>
      <c r="S559" s="9">
        <v>0</v>
      </c>
      <c r="T559" s="9">
        <v>0</v>
      </c>
      <c r="U559" s="9">
        <v>0</v>
      </c>
      <c r="V559" s="9">
        <v>0</v>
      </c>
      <c r="W559" s="9" t="s">
        <v>2930</v>
      </c>
      <c r="X559" s="9" t="s">
        <v>2931</v>
      </c>
      <c r="Y559" s="15"/>
    </row>
    <row r="560" s="1" customFormat="1" ht="30" customHeight="1" spans="1:25">
      <c r="A560" s="9">
        <v>554</v>
      </c>
      <c r="B560" s="10" t="s">
        <v>76</v>
      </c>
      <c r="C560" s="10" t="s">
        <v>507</v>
      </c>
      <c r="D560" s="9" t="s">
        <v>530</v>
      </c>
      <c r="E560" s="9" t="s">
        <v>2932</v>
      </c>
      <c r="F560" s="9" t="s">
        <v>2933</v>
      </c>
      <c r="G560" s="9" t="s">
        <v>2934</v>
      </c>
      <c r="H560" s="9" t="s">
        <v>181</v>
      </c>
      <c r="I560" s="9" t="s">
        <v>2932</v>
      </c>
      <c r="J560" s="25">
        <v>45292</v>
      </c>
      <c r="K560" s="25">
        <v>45627</v>
      </c>
      <c r="L560" s="9" t="s">
        <v>2896</v>
      </c>
      <c r="M560" s="9" t="s">
        <v>2935</v>
      </c>
      <c r="N560" s="10">
        <f t="shared" si="10"/>
        <v>500</v>
      </c>
      <c r="O560" s="35">
        <v>500</v>
      </c>
      <c r="P560" s="9">
        <v>0</v>
      </c>
      <c r="Q560" s="9">
        <v>206</v>
      </c>
      <c r="R560" s="9">
        <v>10000</v>
      </c>
      <c r="S560" s="9">
        <v>50000</v>
      </c>
      <c r="T560" s="9">
        <v>0</v>
      </c>
      <c r="U560" s="9">
        <v>0</v>
      </c>
      <c r="V560" s="9">
        <v>0</v>
      </c>
      <c r="W560" s="9" t="s">
        <v>2936</v>
      </c>
      <c r="X560" s="9" t="s">
        <v>2937</v>
      </c>
      <c r="Y560" s="15"/>
    </row>
    <row r="561" s="1" customFormat="1" ht="30" customHeight="1" spans="1:25">
      <c r="A561" s="9">
        <v>555</v>
      </c>
      <c r="B561" s="10" t="s">
        <v>76</v>
      </c>
      <c r="C561" s="10" t="s">
        <v>77</v>
      </c>
      <c r="D561" s="11" t="s">
        <v>78</v>
      </c>
      <c r="E561" s="9" t="s">
        <v>2879</v>
      </c>
      <c r="F561" s="9"/>
      <c r="G561" s="9" t="s">
        <v>2938</v>
      </c>
      <c r="H561" s="9" t="s">
        <v>181</v>
      </c>
      <c r="I561" s="9" t="s">
        <v>2879</v>
      </c>
      <c r="J561" s="33">
        <v>45292</v>
      </c>
      <c r="K561" s="33">
        <v>45627</v>
      </c>
      <c r="L561" s="9" t="s">
        <v>2939</v>
      </c>
      <c r="M561" s="9" t="s">
        <v>2940</v>
      </c>
      <c r="N561" s="15">
        <f t="shared" si="10"/>
        <v>4950</v>
      </c>
      <c r="O561" s="145">
        <v>4950</v>
      </c>
      <c r="P561" s="9">
        <v>0</v>
      </c>
      <c r="Q561" s="9">
        <v>0</v>
      </c>
      <c r="R561" s="9">
        <v>0</v>
      </c>
      <c r="S561" s="9">
        <v>20000</v>
      </c>
      <c r="T561" s="9">
        <v>0</v>
      </c>
      <c r="U561" s="9">
        <v>0</v>
      </c>
      <c r="V561" s="9">
        <v>0</v>
      </c>
      <c r="W561" s="9" t="s">
        <v>2941</v>
      </c>
      <c r="X561" s="153" t="s">
        <v>2942</v>
      </c>
      <c r="Y561" s="15"/>
    </row>
    <row r="562" s="1" customFormat="1" ht="30" customHeight="1" spans="1:25">
      <c r="A562" s="9">
        <v>556</v>
      </c>
      <c r="B562" s="9" t="s">
        <v>147</v>
      </c>
      <c r="C562" s="15" t="s">
        <v>418</v>
      </c>
      <c r="D562" s="15" t="s">
        <v>419</v>
      </c>
      <c r="E562" s="9" t="s">
        <v>2879</v>
      </c>
      <c r="F562" s="9"/>
      <c r="G562" s="9" t="s">
        <v>2943</v>
      </c>
      <c r="H562" s="9" t="s">
        <v>181</v>
      </c>
      <c r="I562" s="9" t="s">
        <v>2879</v>
      </c>
      <c r="J562" s="33">
        <v>45292</v>
      </c>
      <c r="K562" s="33">
        <v>45627</v>
      </c>
      <c r="L562" s="9" t="s">
        <v>2944</v>
      </c>
      <c r="M562" s="9" t="s">
        <v>2945</v>
      </c>
      <c r="N562" s="15">
        <f t="shared" si="10"/>
        <v>50</v>
      </c>
      <c r="O562" s="145">
        <v>50</v>
      </c>
      <c r="P562" s="9">
        <v>0</v>
      </c>
      <c r="Q562" s="9">
        <v>0</v>
      </c>
      <c r="R562" s="9">
        <v>0</v>
      </c>
      <c r="S562" s="9">
        <v>0</v>
      </c>
      <c r="T562" s="9">
        <v>0</v>
      </c>
      <c r="U562" s="9">
        <v>0</v>
      </c>
      <c r="V562" s="9">
        <v>0</v>
      </c>
      <c r="W562" s="9" t="s">
        <v>1890</v>
      </c>
      <c r="X562" s="153" t="s">
        <v>2946</v>
      </c>
      <c r="Y562" s="15"/>
    </row>
    <row r="563" ht="191.25" spans="1:25">
      <c r="A563" s="9">
        <v>557</v>
      </c>
      <c r="B563" s="10" t="s">
        <v>76</v>
      </c>
      <c r="C563" s="10" t="s">
        <v>77</v>
      </c>
      <c r="D563" s="10" t="s">
        <v>99</v>
      </c>
      <c r="E563" s="9" t="s">
        <v>2947</v>
      </c>
      <c r="F563" s="9" t="s">
        <v>2948</v>
      </c>
      <c r="G563" s="9" t="s">
        <v>2949</v>
      </c>
      <c r="H563" s="9" t="s">
        <v>181</v>
      </c>
      <c r="I563" s="9" t="s">
        <v>2948</v>
      </c>
      <c r="J563" s="34">
        <v>45231</v>
      </c>
      <c r="K563" s="34">
        <v>45657</v>
      </c>
      <c r="L563" s="9" t="s">
        <v>2950</v>
      </c>
      <c r="M563" s="9" t="s">
        <v>2951</v>
      </c>
      <c r="N563" s="10">
        <f t="shared" si="10"/>
        <v>1222.687</v>
      </c>
      <c r="O563" s="146">
        <v>922.687</v>
      </c>
      <c r="P563" s="9">
        <v>300</v>
      </c>
      <c r="Q563" s="9">
        <v>2</v>
      </c>
      <c r="R563" s="9">
        <v>211</v>
      </c>
      <c r="S563" s="9">
        <v>965</v>
      </c>
      <c r="T563" s="9">
        <v>0</v>
      </c>
      <c r="U563" s="9">
        <v>3</v>
      </c>
      <c r="V563" s="9">
        <v>11</v>
      </c>
      <c r="W563" s="9" t="s">
        <v>2952</v>
      </c>
      <c r="X563" s="153" t="s">
        <v>2953</v>
      </c>
      <c r="Y563" s="156"/>
    </row>
    <row r="564" ht="168.75" spans="1:25">
      <c r="A564" s="9">
        <v>558</v>
      </c>
      <c r="B564" s="9" t="s">
        <v>147</v>
      </c>
      <c r="C564" s="10" t="s">
        <v>1952</v>
      </c>
      <c r="D564" s="52" t="s">
        <v>2954</v>
      </c>
      <c r="E564" s="9" t="s">
        <v>2955</v>
      </c>
      <c r="F564" s="9" t="s">
        <v>2955</v>
      </c>
      <c r="G564" s="9" t="s">
        <v>2956</v>
      </c>
      <c r="H564" s="9" t="s">
        <v>181</v>
      </c>
      <c r="I564" s="9" t="s">
        <v>2955</v>
      </c>
      <c r="J564" s="147">
        <v>45231</v>
      </c>
      <c r="K564" s="147">
        <v>45657</v>
      </c>
      <c r="L564" s="9" t="s">
        <v>2950</v>
      </c>
      <c r="M564" s="9" t="s">
        <v>2957</v>
      </c>
      <c r="N564" s="10">
        <f t="shared" si="10"/>
        <v>5</v>
      </c>
      <c r="O564" s="52">
        <v>5</v>
      </c>
      <c r="P564" s="52">
        <v>0</v>
      </c>
      <c r="Q564" s="52">
        <v>68</v>
      </c>
      <c r="R564" s="52">
        <v>124</v>
      </c>
      <c r="S564" s="52">
        <v>496</v>
      </c>
      <c r="T564" s="52">
        <v>6</v>
      </c>
      <c r="U564" s="52">
        <v>22</v>
      </c>
      <c r="V564" s="52">
        <v>42</v>
      </c>
      <c r="W564" s="9" t="s">
        <v>2958</v>
      </c>
      <c r="X564" s="153" t="s">
        <v>2959</v>
      </c>
      <c r="Y564" s="157"/>
    </row>
    <row r="565" ht="157.5" spans="1:25">
      <c r="A565" s="9">
        <v>559</v>
      </c>
      <c r="B565" s="9" t="s">
        <v>147</v>
      </c>
      <c r="C565" s="10" t="s">
        <v>1952</v>
      </c>
      <c r="D565" s="52" t="s">
        <v>2954</v>
      </c>
      <c r="E565" s="9" t="s">
        <v>2955</v>
      </c>
      <c r="F565" s="9" t="s">
        <v>2955</v>
      </c>
      <c r="G565" s="9" t="s">
        <v>2960</v>
      </c>
      <c r="H565" s="9" t="s">
        <v>181</v>
      </c>
      <c r="I565" s="9" t="s">
        <v>2955</v>
      </c>
      <c r="J565" s="147">
        <v>45231</v>
      </c>
      <c r="K565" s="147">
        <v>45657</v>
      </c>
      <c r="L565" s="9" t="s">
        <v>2950</v>
      </c>
      <c r="M565" s="9" t="s">
        <v>2961</v>
      </c>
      <c r="N565" s="10">
        <f t="shared" si="10"/>
        <v>2</v>
      </c>
      <c r="O565" s="52">
        <v>2</v>
      </c>
      <c r="P565" s="52">
        <v>0</v>
      </c>
      <c r="Q565" s="52">
        <v>56</v>
      </c>
      <c r="R565" s="52">
        <v>1340</v>
      </c>
      <c r="S565" s="52">
        <v>4050</v>
      </c>
      <c r="T565" s="52">
        <v>8</v>
      </c>
      <c r="U565" s="52">
        <v>23</v>
      </c>
      <c r="V565" s="52">
        <v>40</v>
      </c>
      <c r="W565" s="9" t="s">
        <v>2962</v>
      </c>
      <c r="X565" s="153" t="s">
        <v>2963</v>
      </c>
      <c r="Y565" s="157"/>
    </row>
    <row r="566" ht="78.75" spans="1:25">
      <c r="A566" s="9">
        <v>560</v>
      </c>
      <c r="B566" s="9" t="s">
        <v>147</v>
      </c>
      <c r="C566" s="15" t="s">
        <v>418</v>
      </c>
      <c r="D566" s="15" t="s">
        <v>419</v>
      </c>
      <c r="E566" s="9" t="s">
        <v>2964</v>
      </c>
      <c r="F566" s="9" t="s">
        <v>2965</v>
      </c>
      <c r="G566" s="9" t="s">
        <v>2966</v>
      </c>
      <c r="H566" s="9" t="s">
        <v>181</v>
      </c>
      <c r="I566" s="9" t="s">
        <v>2967</v>
      </c>
      <c r="J566" s="147">
        <v>45231</v>
      </c>
      <c r="K566" s="104">
        <v>45657</v>
      </c>
      <c r="L566" s="9" t="s">
        <v>2968</v>
      </c>
      <c r="M566" s="146" t="s">
        <v>2969</v>
      </c>
      <c r="N566" s="10">
        <f t="shared" si="10"/>
        <v>3484.5</v>
      </c>
      <c r="O566" s="146">
        <v>3484.5</v>
      </c>
      <c r="P566" s="9">
        <v>0</v>
      </c>
      <c r="Q566" s="9">
        <v>57</v>
      </c>
      <c r="R566" s="9" t="s">
        <v>2970</v>
      </c>
      <c r="S566" s="9" t="s">
        <v>2971</v>
      </c>
      <c r="T566" s="9">
        <v>57</v>
      </c>
      <c r="U566" s="9">
        <v>80</v>
      </c>
      <c r="V566" s="9">
        <v>180</v>
      </c>
      <c r="W566" s="146" t="s">
        <v>2972</v>
      </c>
      <c r="X566" s="154" t="s">
        <v>2973</v>
      </c>
      <c r="Y566" s="59"/>
    </row>
    <row r="567" ht="101.25" spans="1:25">
      <c r="A567" s="9">
        <v>561</v>
      </c>
      <c r="B567" s="9" t="s">
        <v>147</v>
      </c>
      <c r="C567" s="15" t="s">
        <v>418</v>
      </c>
      <c r="D567" s="15" t="s">
        <v>419</v>
      </c>
      <c r="E567" s="9" t="s">
        <v>2974</v>
      </c>
      <c r="F567" s="9" t="s">
        <v>2975</v>
      </c>
      <c r="G567" s="9" t="s">
        <v>2966</v>
      </c>
      <c r="H567" s="9" t="s">
        <v>92</v>
      </c>
      <c r="I567" s="9" t="s">
        <v>2975</v>
      </c>
      <c r="J567" s="147">
        <v>45566</v>
      </c>
      <c r="K567" s="104">
        <v>45657</v>
      </c>
      <c r="L567" s="9" t="s">
        <v>2968</v>
      </c>
      <c r="M567" s="146" t="s">
        <v>2976</v>
      </c>
      <c r="N567" s="15">
        <f t="shared" si="10"/>
        <v>278</v>
      </c>
      <c r="O567" s="9">
        <v>278</v>
      </c>
      <c r="P567" s="9">
        <v>0</v>
      </c>
      <c r="Q567" s="9"/>
      <c r="R567" s="9">
        <v>300</v>
      </c>
      <c r="S567" s="9">
        <v>920</v>
      </c>
      <c r="T567" s="9"/>
      <c r="U567" s="9"/>
      <c r="V567" s="9"/>
      <c r="W567" s="146" t="s">
        <v>2976</v>
      </c>
      <c r="X567" s="146" t="s">
        <v>2977</v>
      </c>
      <c r="Y567" s="9"/>
    </row>
    <row r="568" ht="146.25" spans="1:25">
      <c r="A568" s="9">
        <v>562</v>
      </c>
      <c r="B568" s="9" t="s">
        <v>147</v>
      </c>
      <c r="C568" s="10" t="s">
        <v>148</v>
      </c>
      <c r="D568" s="10" t="s">
        <v>2747</v>
      </c>
      <c r="E568" s="9" t="s">
        <v>2978</v>
      </c>
      <c r="F568" s="9" t="s">
        <v>2979</v>
      </c>
      <c r="G568" s="9" t="s">
        <v>2980</v>
      </c>
      <c r="H568" s="9" t="s">
        <v>92</v>
      </c>
      <c r="I568" s="9" t="s">
        <v>2981</v>
      </c>
      <c r="J568" s="34">
        <v>45292</v>
      </c>
      <c r="K568" s="34">
        <v>45627</v>
      </c>
      <c r="L568" s="9" t="s">
        <v>2968</v>
      </c>
      <c r="M568" s="9" t="s">
        <v>2982</v>
      </c>
      <c r="N568" s="15">
        <f t="shared" si="10"/>
        <v>1200</v>
      </c>
      <c r="O568" s="9">
        <v>1200</v>
      </c>
      <c r="P568" s="9">
        <v>0</v>
      </c>
      <c r="Q568" s="9">
        <v>24</v>
      </c>
      <c r="R568" s="9" t="s">
        <v>2983</v>
      </c>
      <c r="S568" s="9" t="s">
        <v>2984</v>
      </c>
      <c r="T568" s="9">
        <v>8</v>
      </c>
      <c r="U568" s="9">
        <v>1365</v>
      </c>
      <c r="V568" s="9">
        <v>4287</v>
      </c>
      <c r="W568" s="9" t="s">
        <v>2985</v>
      </c>
      <c r="X568" s="153" t="s">
        <v>2986</v>
      </c>
      <c r="Y568" s="9"/>
    </row>
    <row r="569" ht="67.5" spans="1:25">
      <c r="A569" s="9">
        <v>563</v>
      </c>
      <c r="B569" s="9" t="s">
        <v>147</v>
      </c>
      <c r="C569" s="10" t="s">
        <v>1952</v>
      </c>
      <c r="D569" s="52" t="s">
        <v>2954</v>
      </c>
      <c r="E569" s="9" t="s">
        <v>2955</v>
      </c>
      <c r="F569" s="9" t="s">
        <v>2955</v>
      </c>
      <c r="G569" s="9" t="s">
        <v>2987</v>
      </c>
      <c r="H569" s="9" t="s">
        <v>181</v>
      </c>
      <c r="I569" s="9" t="s">
        <v>2955</v>
      </c>
      <c r="J569" s="147">
        <v>45444</v>
      </c>
      <c r="K569" s="147">
        <v>45657</v>
      </c>
      <c r="L569" s="9" t="s">
        <v>2950</v>
      </c>
      <c r="M569" s="9" t="s">
        <v>2988</v>
      </c>
      <c r="N569" s="15">
        <f t="shared" si="10"/>
        <v>120</v>
      </c>
      <c r="O569" s="52">
        <v>100</v>
      </c>
      <c r="P569" s="52">
        <v>20</v>
      </c>
      <c r="Q569" s="52">
        <v>1</v>
      </c>
      <c r="R569" s="52">
        <v>20</v>
      </c>
      <c r="S569" s="52">
        <v>100</v>
      </c>
      <c r="T569" s="52">
        <v>1</v>
      </c>
      <c r="U569" s="52">
        <v>3</v>
      </c>
      <c r="V569" s="52">
        <v>10</v>
      </c>
      <c r="W569" s="9" t="s">
        <v>2989</v>
      </c>
      <c r="X569" s="153" t="s">
        <v>2990</v>
      </c>
      <c r="Y569" s="52"/>
    </row>
    <row r="570" ht="101.25" spans="1:25">
      <c r="A570" s="9">
        <v>564</v>
      </c>
      <c r="B570" s="9" t="s">
        <v>147</v>
      </c>
      <c r="C570" s="11" t="s">
        <v>2900</v>
      </c>
      <c r="D570" s="16" t="s">
        <v>2991</v>
      </c>
      <c r="E570" s="9" t="s">
        <v>2879</v>
      </c>
      <c r="F570" s="9" t="s">
        <v>2894</v>
      </c>
      <c r="G570" s="9" t="s">
        <v>2991</v>
      </c>
      <c r="H570" s="9" t="s">
        <v>92</v>
      </c>
      <c r="I570" s="9" t="s">
        <v>2902</v>
      </c>
      <c r="J570" s="34">
        <v>45292</v>
      </c>
      <c r="K570" s="34">
        <v>45627</v>
      </c>
      <c r="L570" s="9" t="s">
        <v>2968</v>
      </c>
      <c r="M570" s="9" t="s">
        <v>2992</v>
      </c>
      <c r="N570" s="15">
        <f t="shared" si="10"/>
        <v>770</v>
      </c>
      <c r="O570" s="9">
        <v>770</v>
      </c>
      <c r="P570" s="9">
        <v>0</v>
      </c>
      <c r="Q570" s="9">
        <v>10</v>
      </c>
      <c r="R570" s="9">
        <v>100</v>
      </c>
      <c r="S570" s="9">
        <v>200</v>
      </c>
      <c r="T570" s="9"/>
      <c r="U570" s="9"/>
      <c r="V570" s="9"/>
      <c r="W570" s="9" t="s">
        <v>2993</v>
      </c>
      <c r="X570" s="9" t="s">
        <v>2994</v>
      </c>
      <c r="Y570" s="52"/>
    </row>
    <row r="571" ht="101.25" spans="1:25">
      <c r="A571" s="9">
        <v>565</v>
      </c>
      <c r="B571" s="9" t="s">
        <v>147</v>
      </c>
      <c r="C571" s="138" t="s">
        <v>148</v>
      </c>
      <c r="D571" s="10" t="s">
        <v>2747</v>
      </c>
      <c r="E571" s="9" t="s">
        <v>2995</v>
      </c>
      <c r="F571" s="9" t="s">
        <v>2996</v>
      </c>
      <c r="G571" s="9" t="s">
        <v>2997</v>
      </c>
      <c r="H571" s="9" t="s">
        <v>92</v>
      </c>
      <c r="I571" s="9" t="s">
        <v>2998</v>
      </c>
      <c r="J571" s="34">
        <v>45292</v>
      </c>
      <c r="K571" s="34">
        <v>45627</v>
      </c>
      <c r="L571" s="9" t="s">
        <v>2999</v>
      </c>
      <c r="M571" s="9" t="s">
        <v>3000</v>
      </c>
      <c r="N571" s="15">
        <f t="shared" si="10"/>
        <v>1486</v>
      </c>
      <c r="O571" s="9">
        <v>1226</v>
      </c>
      <c r="P571" s="9">
        <v>260</v>
      </c>
      <c r="Q571" s="9">
        <v>25</v>
      </c>
      <c r="R571" s="9">
        <v>17352</v>
      </c>
      <c r="S571" s="9">
        <v>51060</v>
      </c>
      <c r="T571" s="9">
        <v>25</v>
      </c>
      <c r="U571" s="9">
        <v>400</v>
      </c>
      <c r="V571" s="9">
        <v>1225</v>
      </c>
      <c r="W571" s="9" t="s">
        <v>3001</v>
      </c>
      <c r="X571" s="9" t="s">
        <v>3002</v>
      </c>
      <c r="Y571" s="52"/>
    </row>
    <row r="572" ht="78.75" spans="1:25">
      <c r="A572" s="9">
        <v>566</v>
      </c>
      <c r="B572" s="10" t="s">
        <v>76</v>
      </c>
      <c r="C572" s="10" t="s">
        <v>77</v>
      </c>
      <c r="D572" s="10" t="s">
        <v>99</v>
      </c>
      <c r="E572" s="10" t="s">
        <v>2885</v>
      </c>
      <c r="F572" s="10" t="s">
        <v>2886</v>
      </c>
      <c r="G572" s="10" t="s">
        <v>3003</v>
      </c>
      <c r="H572" s="10" t="s">
        <v>92</v>
      </c>
      <c r="I572" s="10" t="s">
        <v>2888</v>
      </c>
      <c r="J572" s="148">
        <v>45413</v>
      </c>
      <c r="K572" s="148">
        <v>45627</v>
      </c>
      <c r="L572" s="10" t="s">
        <v>2885</v>
      </c>
      <c r="M572" s="149" t="s">
        <v>3004</v>
      </c>
      <c r="N572" s="10">
        <f t="shared" si="10"/>
        <v>51</v>
      </c>
      <c r="O572" s="12">
        <v>50</v>
      </c>
      <c r="P572" s="12">
        <v>1</v>
      </c>
      <c r="Q572" s="12">
        <v>1</v>
      </c>
      <c r="R572" s="12">
        <v>71</v>
      </c>
      <c r="S572" s="12">
        <v>249</v>
      </c>
      <c r="T572" s="12">
        <v>1</v>
      </c>
      <c r="U572" s="12">
        <v>15</v>
      </c>
      <c r="V572" s="12">
        <v>54</v>
      </c>
      <c r="W572" s="12" t="s">
        <v>3005</v>
      </c>
      <c r="X572" s="15" t="s">
        <v>3006</v>
      </c>
      <c r="Y572" s="158"/>
    </row>
    <row r="573" ht="78.75" spans="1:25">
      <c r="A573" s="9">
        <v>567</v>
      </c>
      <c r="B573" s="9" t="s">
        <v>147</v>
      </c>
      <c r="C573" s="139" t="s">
        <v>883</v>
      </c>
      <c r="D573" s="139" t="s">
        <v>3007</v>
      </c>
      <c r="E573" s="139" t="s">
        <v>1586</v>
      </c>
      <c r="F573" s="139" t="s">
        <v>1710</v>
      </c>
      <c r="G573" s="139" t="s">
        <v>3008</v>
      </c>
      <c r="H573" s="139" t="s">
        <v>92</v>
      </c>
      <c r="I573" s="139" t="s">
        <v>3009</v>
      </c>
      <c r="J573" s="139">
        <v>2024.8</v>
      </c>
      <c r="K573" s="139">
        <v>2024.12</v>
      </c>
      <c r="L573" s="139" t="s">
        <v>1710</v>
      </c>
      <c r="M573" s="139" t="s">
        <v>3010</v>
      </c>
      <c r="N573" s="10">
        <f t="shared" si="10"/>
        <v>55</v>
      </c>
      <c r="O573" s="139">
        <v>50</v>
      </c>
      <c r="P573" s="139">
        <v>5</v>
      </c>
      <c r="Q573" s="139">
        <v>1</v>
      </c>
      <c r="R573" s="139">
        <v>1028</v>
      </c>
      <c r="S573" s="139">
        <v>4025</v>
      </c>
      <c r="T573" s="139">
        <v>0</v>
      </c>
      <c r="U573" s="139">
        <v>609</v>
      </c>
      <c r="V573" s="139">
        <v>2374</v>
      </c>
      <c r="W573" s="139" t="s">
        <v>3011</v>
      </c>
      <c r="X573" s="139" t="s">
        <v>3012</v>
      </c>
      <c r="Y573" s="158"/>
    </row>
    <row r="574" ht="90" spans="1:25">
      <c r="A574" s="9">
        <v>568</v>
      </c>
      <c r="B574" s="9" t="s">
        <v>147</v>
      </c>
      <c r="C574" s="16" t="s">
        <v>148</v>
      </c>
      <c r="D574" s="10" t="s">
        <v>2747</v>
      </c>
      <c r="E574" s="16" t="s">
        <v>2955</v>
      </c>
      <c r="F574" s="16" t="s">
        <v>2955</v>
      </c>
      <c r="G574" s="16" t="s">
        <v>3013</v>
      </c>
      <c r="H574" s="16" t="s">
        <v>92</v>
      </c>
      <c r="I574" s="16" t="s">
        <v>2902</v>
      </c>
      <c r="J574" s="37">
        <v>45293</v>
      </c>
      <c r="K574" s="37">
        <v>45628</v>
      </c>
      <c r="L574" s="16" t="s">
        <v>2968</v>
      </c>
      <c r="M574" s="150" t="s">
        <v>2988</v>
      </c>
      <c r="N574" s="10">
        <f t="shared" si="10"/>
        <v>580.8375</v>
      </c>
      <c r="O574" s="41">
        <v>332.4805</v>
      </c>
      <c r="P574" s="41">
        <v>248.357</v>
      </c>
      <c r="Q574" s="16">
        <v>0</v>
      </c>
      <c r="R574" s="41">
        <v>35000</v>
      </c>
      <c r="S574" s="41">
        <v>120000</v>
      </c>
      <c r="T574" s="16">
        <v>356</v>
      </c>
      <c r="U574" s="41">
        <v>31596</v>
      </c>
      <c r="V574" s="41">
        <v>112832</v>
      </c>
      <c r="W574" s="16" t="s">
        <v>3014</v>
      </c>
      <c r="X574" s="16" t="s">
        <v>3015</v>
      </c>
      <c r="Y574" s="158"/>
    </row>
    <row r="575" ht="135" spans="1:25">
      <c r="A575" s="9">
        <v>569</v>
      </c>
      <c r="B575" s="10" t="s">
        <v>76</v>
      </c>
      <c r="C575" s="10" t="s">
        <v>77</v>
      </c>
      <c r="D575" s="11" t="s">
        <v>78</v>
      </c>
      <c r="E575" s="140" t="s">
        <v>1055</v>
      </c>
      <c r="F575" s="141" t="s">
        <v>1170</v>
      </c>
      <c r="G575" s="141" t="s">
        <v>3016</v>
      </c>
      <c r="H575" s="109" t="s">
        <v>92</v>
      </c>
      <c r="I575" s="109" t="s">
        <v>3017</v>
      </c>
      <c r="J575" s="34">
        <v>45352</v>
      </c>
      <c r="K575" s="34">
        <v>45566</v>
      </c>
      <c r="L575" s="9" t="s">
        <v>1058</v>
      </c>
      <c r="M575" s="9" t="s">
        <v>3018</v>
      </c>
      <c r="N575" s="10">
        <f t="shared" si="10"/>
        <v>35</v>
      </c>
      <c r="O575" s="151">
        <v>35</v>
      </c>
      <c r="P575" s="151">
        <v>0</v>
      </c>
      <c r="Q575" s="45">
        <v>1</v>
      </c>
      <c r="R575" s="109">
        <v>240</v>
      </c>
      <c r="S575" s="109">
        <v>1688</v>
      </c>
      <c r="T575" s="109">
        <v>1</v>
      </c>
      <c r="U575" s="109">
        <v>98</v>
      </c>
      <c r="V575" s="109">
        <v>392</v>
      </c>
      <c r="W575" s="109" t="s">
        <v>3019</v>
      </c>
      <c r="X575" s="109" t="s">
        <v>3020</v>
      </c>
      <c r="Y575" s="158"/>
    </row>
    <row r="576" ht="84" spans="1:25">
      <c r="A576" s="9">
        <v>570</v>
      </c>
      <c r="B576" s="10" t="s">
        <v>76</v>
      </c>
      <c r="C576" s="10" t="s">
        <v>77</v>
      </c>
      <c r="D576" s="11" t="s">
        <v>78</v>
      </c>
      <c r="E576" s="141" t="s">
        <v>79</v>
      </c>
      <c r="F576" s="141" t="s">
        <v>3021</v>
      </c>
      <c r="G576" s="141" t="s">
        <v>3022</v>
      </c>
      <c r="H576" s="109" t="s">
        <v>396</v>
      </c>
      <c r="I576" s="109" t="s">
        <v>3023</v>
      </c>
      <c r="J576" s="34">
        <v>45352</v>
      </c>
      <c r="K576" s="34">
        <v>45566</v>
      </c>
      <c r="L576" s="9" t="s">
        <v>85</v>
      </c>
      <c r="M576" s="9" t="s">
        <v>3024</v>
      </c>
      <c r="N576" s="10">
        <f t="shared" si="10"/>
        <v>51</v>
      </c>
      <c r="O576" s="151">
        <v>30</v>
      </c>
      <c r="P576" s="151">
        <v>21</v>
      </c>
      <c r="Q576" s="45">
        <v>1</v>
      </c>
      <c r="R576" s="109">
        <v>362</v>
      </c>
      <c r="S576" s="109">
        <v>1586</v>
      </c>
      <c r="T576" s="109">
        <v>1</v>
      </c>
      <c r="U576" s="109">
        <v>79</v>
      </c>
      <c r="V576" s="109">
        <v>325</v>
      </c>
      <c r="W576" s="109" t="s">
        <v>3025</v>
      </c>
      <c r="X576" s="155" t="s">
        <v>3026</v>
      </c>
      <c r="Y576" s="158"/>
    </row>
    <row r="577" ht="56.25" spans="1:25">
      <c r="A577" s="9">
        <v>571</v>
      </c>
      <c r="B577" s="10" t="s">
        <v>76</v>
      </c>
      <c r="C577" s="10" t="s">
        <v>77</v>
      </c>
      <c r="D577" s="11" t="s">
        <v>78</v>
      </c>
      <c r="E577" s="141" t="s">
        <v>1834</v>
      </c>
      <c r="F577" s="141" t="s">
        <v>1847</v>
      </c>
      <c r="G577" s="141" t="s">
        <v>3027</v>
      </c>
      <c r="H577" s="109" t="s">
        <v>92</v>
      </c>
      <c r="I577" s="109" t="s">
        <v>3028</v>
      </c>
      <c r="J577" s="34">
        <v>45352</v>
      </c>
      <c r="K577" s="34">
        <v>45597</v>
      </c>
      <c r="L577" s="9" t="s">
        <v>3029</v>
      </c>
      <c r="M577" s="9" t="s">
        <v>3030</v>
      </c>
      <c r="N577" s="10">
        <f t="shared" si="10"/>
        <v>86</v>
      </c>
      <c r="O577" s="151">
        <v>30</v>
      </c>
      <c r="P577" s="151">
        <v>56</v>
      </c>
      <c r="Q577" s="45">
        <v>1</v>
      </c>
      <c r="R577" s="109">
        <v>517</v>
      </c>
      <c r="S577" s="109">
        <v>1771</v>
      </c>
      <c r="T577" s="109">
        <v>1</v>
      </c>
      <c r="U577" s="109">
        <v>79</v>
      </c>
      <c r="V577" s="109">
        <v>246</v>
      </c>
      <c r="W577" s="109" t="s">
        <v>3031</v>
      </c>
      <c r="X577" s="155" t="s">
        <v>3032</v>
      </c>
      <c r="Y577" s="158"/>
    </row>
    <row r="578" ht="72" spans="1:25">
      <c r="A578" s="9">
        <v>572</v>
      </c>
      <c r="B578" s="10" t="s">
        <v>76</v>
      </c>
      <c r="C578" s="10" t="s">
        <v>77</v>
      </c>
      <c r="D578" s="11" t="s">
        <v>78</v>
      </c>
      <c r="E578" s="141" t="s">
        <v>2309</v>
      </c>
      <c r="F578" s="141" t="s">
        <v>3033</v>
      </c>
      <c r="G578" s="141" t="s">
        <v>3034</v>
      </c>
      <c r="H578" s="109" t="s">
        <v>92</v>
      </c>
      <c r="I578" s="109" t="s">
        <v>3033</v>
      </c>
      <c r="J578" s="34">
        <v>45444</v>
      </c>
      <c r="K578" s="34">
        <v>45597</v>
      </c>
      <c r="L578" s="9" t="s">
        <v>3035</v>
      </c>
      <c r="M578" s="9" t="s">
        <v>3036</v>
      </c>
      <c r="N578" s="10">
        <f t="shared" si="10"/>
        <v>30</v>
      </c>
      <c r="O578" s="151">
        <v>30</v>
      </c>
      <c r="P578" s="151">
        <v>0</v>
      </c>
      <c r="Q578" s="45">
        <v>1</v>
      </c>
      <c r="R578" s="109">
        <v>152</v>
      </c>
      <c r="S578" s="109">
        <v>564</v>
      </c>
      <c r="T578" s="109">
        <v>1</v>
      </c>
      <c r="U578" s="109">
        <v>22</v>
      </c>
      <c r="V578" s="109">
        <v>87</v>
      </c>
      <c r="W578" s="109" t="s">
        <v>3037</v>
      </c>
      <c r="X578" s="155" t="s">
        <v>3038</v>
      </c>
      <c r="Y578" s="158"/>
    </row>
    <row r="579" ht="56.25" spans="1:25">
      <c r="A579" s="9">
        <v>573</v>
      </c>
      <c r="B579" s="10" t="s">
        <v>76</v>
      </c>
      <c r="C579" s="10" t="s">
        <v>77</v>
      </c>
      <c r="D579" s="11" t="s">
        <v>78</v>
      </c>
      <c r="E579" s="140" t="s">
        <v>380</v>
      </c>
      <c r="F579" s="141" t="s">
        <v>536</v>
      </c>
      <c r="G579" s="141" t="s">
        <v>3039</v>
      </c>
      <c r="H579" s="109" t="s">
        <v>92</v>
      </c>
      <c r="I579" s="109" t="s">
        <v>3040</v>
      </c>
      <c r="J579" s="34">
        <v>45444</v>
      </c>
      <c r="K579" s="34">
        <v>45627</v>
      </c>
      <c r="L579" s="9" t="s">
        <v>383</v>
      </c>
      <c r="M579" s="9" t="s">
        <v>3041</v>
      </c>
      <c r="N579" s="10">
        <f t="shared" si="10"/>
        <v>35</v>
      </c>
      <c r="O579" s="151">
        <v>35</v>
      </c>
      <c r="P579" s="151">
        <v>0</v>
      </c>
      <c r="Q579" s="45">
        <v>1</v>
      </c>
      <c r="R579" s="109">
        <v>267</v>
      </c>
      <c r="S579" s="109">
        <v>1083</v>
      </c>
      <c r="T579" s="109">
        <v>1</v>
      </c>
      <c r="U579" s="109">
        <v>75</v>
      </c>
      <c r="V579" s="109">
        <v>365</v>
      </c>
      <c r="W579" s="109" t="s">
        <v>3042</v>
      </c>
      <c r="X579" s="155" t="s">
        <v>3043</v>
      </c>
      <c r="Y579" s="158"/>
    </row>
    <row r="580" ht="45" spans="1:25">
      <c r="A580" s="9">
        <v>574</v>
      </c>
      <c r="B580" s="10" t="s">
        <v>76</v>
      </c>
      <c r="C580" s="10" t="s">
        <v>77</v>
      </c>
      <c r="D580" s="11" t="s">
        <v>78</v>
      </c>
      <c r="E580" s="109" t="s">
        <v>2063</v>
      </c>
      <c r="F580" s="109" t="s">
        <v>2214</v>
      </c>
      <c r="G580" s="109" t="s">
        <v>3044</v>
      </c>
      <c r="H580" s="109" t="s">
        <v>92</v>
      </c>
      <c r="I580" s="9" t="s">
        <v>3045</v>
      </c>
      <c r="J580" s="34">
        <v>45444</v>
      </c>
      <c r="K580" s="34">
        <v>45627</v>
      </c>
      <c r="L580" s="9" t="s">
        <v>2068</v>
      </c>
      <c r="M580" s="9" t="s">
        <v>3046</v>
      </c>
      <c r="N580" s="10">
        <f t="shared" si="10"/>
        <v>20</v>
      </c>
      <c r="O580" s="151">
        <v>20</v>
      </c>
      <c r="P580" s="151">
        <v>0</v>
      </c>
      <c r="Q580" s="45">
        <v>1</v>
      </c>
      <c r="R580" s="109">
        <v>112</v>
      </c>
      <c r="S580" s="109">
        <v>462</v>
      </c>
      <c r="T580" s="109">
        <v>1</v>
      </c>
      <c r="U580" s="109">
        <v>21</v>
      </c>
      <c r="V580" s="109">
        <v>85</v>
      </c>
      <c r="W580" s="109" t="s">
        <v>3047</v>
      </c>
      <c r="X580" s="109" t="s">
        <v>3048</v>
      </c>
      <c r="Y580" s="158"/>
    </row>
    <row r="581" ht="56.25" spans="1:25">
      <c r="A581" s="9">
        <v>575</v>
      </c>
      <c r="B581" s="10" t="s">
        <v>76</v>
      </c>
      <c r="C581" s="10" t="s">
        <v>77</v>
      </c>
      <c r="D581" s="11" t="s">
        <v>78</v>
      </c>
      <c r="E581" s="109" t="s">
        <v>2063</v>
      </c>
      <c r="F581" s="109" t="s">
        <v>2214</v>
      </c>
      <c r="G581" s="109" t="s">
        <v>3049</v>
      </c>
      <c r="H581" s="109" t="s">
        <v>92</v>
      </c>
      <c r="I581" s="9" t="s">
        <v>3050</v>
      </c>
      <c r="J581" s="34">
        <v>45383</v>
      </c>
      <c r="K581" s="34">
        <v>45627</v>
      </c>
      <c r="L581" s="9" t="s">
        <v>2068</v>
      </c>
      <c r="M581" s="9" t="s">
        <v>3051</v>
      </c>
      <c r="N581" s="10">
        <f t="shared" si="10"/>
        <v>20</v>
      </c>
      <c r="O581" s="151">
        <v>20</v>
      </c>
      <c r="P581" s="151">
        <v>0</v>
      </c>
      <c r="Q581" s="45">
        <v>1</v>
      </c>
      <c r="R581" s="109">
        <v>75</v>
      </c>
      <c r="S581" s="109">
        <v>268</v>
      </c>
      <c r="T581" s="109">
        <v>1</v>
      </c>
      <c r="U581" s="109">
        <v>18</v>
      </c>
      <c r="V581" s="109">
        <v>53</v>
      </c>
      <c r="W581" s="109" t="s">
        <v>3052</v>
      </c>
      <c r="X581" s="109" t="s">
        <v>3053</v>
      </c>
      <c r="Y581" s="158"/>
    </row>
    <row r="582" ht="72" spans="1:25">
      <c r="A582" s="9">
        <v>576</v>
      </c>
      <c r="B582" s="10" t="s">
        <v>76</v>
      </c>
      <c r="C582" s="10" t="s">
        <v>77</v>
      </c>
      <c r="D582" s="10" t="s">
        <v>99</v>
      </c>
      <c r="E582" s="141" t="s">
        <v>588</v>
      </c>
      <c r="F582" s="141" t="s">
        <v>589</v>
      </c>
      <c r="G582" s="141" t="s">
        <v>3054</v>
      </c>
      <c r="H582" s="109" t="s">
        <v>467</v>
      </c>
      <c r="I582" s="109" t="s">
        <v>3055</v>
      </c>
      <c r="J582" s="34">
        <v>45537</v>
      </c>
      <c r="K582" s="34">
        <v>45567</v>
      </c>
      <c r="L582" s="9" t="s">
        <v>592</v>
      </c>
      <c r="M582" s="9" t="s">
        <v>3056</v>
      </c>
      <c r="N582" s="10">
        <f t="shared" si="10"/>
        <v>35</v>
      </c>
      <c r="O582" s="151">
        <v>35</v>
      </c>
      <c r="P582" s="151">
        <v>0</v>
      </c>
      <c r="Q582" s="45">
        <v>1</v>
      </c>
      <c r="R582" s="109">
        <v>72</v>
      </c>
      <c r="S582" s="109">
        <v>360</v>
      </c>
      <c r="T582" s="109">
        <v>1</v>
      </c>
      <c r="U582" s="109">
        <v>8</v>
      </c>
      <c r="V582" s="109">
        <v>41</v>
      </c>
      <c r="W582" s="109" t="s">
        <v>3057</v>
      </c>
      <c r="X582" s="155" t="s">
        <v>3058</v>
      </c>
      <c r="Y582" s="158"/>
    </row>
    <row r="583" ht="90" spans="1:25">
      <c r="A583" s="9">
        <v>577</v>
      </c>
      <c r="B583" s="10" t="s">
        <v>76</v>
      </c>
      <c r="C583" s="10" t="s">
        <v>77</v>
      </c>
      <c r="D583" s="11" t="s">
        <v>78</v>
      </c>
      <c r="E583" s="109" t="s">
        <v>201</v>
      </c>
      <c r="F583" s="109" t="s">
        <v>361</v>
      </c>
      <c r="G583" s="109" t="s">
        <v>3059</v>
      </c>
      <c r="H583" s="109" t="s">
        <v>3060</v>
      </c>
      <c r="I583" s="9" t="s">
        <v>3061</v>
      </c>
      <c r="J583" s="34">
        <v>45292</v>
      </c>
      <c r="K583" s="34">
        <v>45505</v>
      </c>
      <c r="L583" s="9" t="s">
        <v>216</v>
      </c>
      <c r="M583" s="9" t="s">
        <v>3062</v>
      </c>
      <c r="N583" s="10">
        <f t="shared" si="10"/>
        <v>32.5</v>
      </c>
      <c r="O583" s="151">
        <v>32.5</v>
      </c>
      <c r="P583" s="151">
        <v>0</v>
      </c>
      <c r="Q583" s="45">
        <v>1</v>
      </c>
      <c r="R583" s="109">
        <v>829</v>
      </c>
      <c r="S583" s="109">
        <v>3428</v>
      </c>
      <c r="T583" s="109">
        <v>1</v>
      </c>
      <c r="U583" s="109">
        <v>132</v>
      </c>
      <c r="V583" s="109">
        <v>526</v>
      </c>
      <c r="W583" s="109" t="s">
        <v>3063</v>
      </c>
      <c r="X583" s="109" t="s">
        <v>3064</v>
      </c>
      <c r="Y583" s="158"/>
    </row>
    <row r="584" ht="84" spans="1:25">
      <c r="A584" s="9">
        <v>578</v>
      </c>
      <c r="B584" s="10" t="s">
        <v>76</v>
      </c>
      <c r="C584" s="10" t="s">
        <v>77</v>
      </c>
      <c r="D584" s="10" t="s">
        <v>99</v>
      </c>
      <c r="E584" s="141" t="s">
        <v>2419</v>
      </c>
      <c r="F584" s="141" t="s">
        <v>2451</v>
      </c>
      <c r="G584" s="141" t="s">
        <v>3065</v>
      </c>
      <c r="H584" s="109" t="s">
        <v>82</v>
      </c>
      <c r="I584" s="109" t="s">
        <v>2451</v>
      </c>
      <c r="J584" s="34">
        <v>45383</v>
      </c>
      <c r="K584" s="34">
        <v>45505</v>
      </c>
      <c r="L584" s="9" t="s">
        <v>2533</v>
      </c>
      <c r="M584" s="9" t="s">
        <v>3066</v>
      </c>
      <c r="N584" s="10">
        <f t="shared" si="10"/>
        <v>40</v>
      </c>
      <c r="O584" s="151">
        <v>20</v>
      </c>
      <c r="P584" s="151">
        <v>20</v>
      </c>
      <c r="Q584" s="45">
        <v>1</v>
      </c>
      <c r="R584" s="109">
        <v>478</v>
      </c>
      <c r="S584" s="109">
        <v>1598</v>
      </c>
      <c r="T584" s="109">
        <v>0</v>
      </c>
      <c r="U584" s="109">
        <v>37</v>
      </c>
      <c r="V584" s="109">
        <v>131</v>
      </c>
      <c r="W584" s="109" t="s">
        <v>3067</v>
      </c>
      <c r="X584" s="155" t="s">
        <v>3068</v>
      </c>
      <c r="Y584" s="158"/>
    </row>
    <row r="585" ht="132" spans="1:25">
      <c r="A585" s="9">
        <v>579</v>
      </c>
      <c r="B585" s="9" t="s">
        <v>147</v>
      </c>
      <c r="C585" s="15" t="s">
        <v>418</v>
      </c>
      <c r="D585" s="15" t="s">
        <v>419</v>
      </c>
      <c r="E585" s="141" t="s">
        <v>2419</v>
      </c>
      <c r="F585" s="141" t="s">
        <v>2451</v>
      </c>
      <c r="G585" s="141" t="s">
        <v>3069</v>
      </c>
      <c r="H585" s="109" t="s">
        <v>92</v>
      </c>
      <c r="I585" s="109" t="s">
        <v>2451</v>
      </c>
      <c r="J585" s="34">
        <v>45413</v>
      </c>
      <c r="K585" s="34">
        <v>45474</v>
      </c>
      <c r="L585" s="9" t="s">
        <v>2533</v>
      </c>
      <c r="M585" s="9" t="s">
        <v>3070</v>
      </c>
      <c r="N585" s="10">
        <f t="shared" ref="N585:N648" si="11">O585+P585</f>
        <v>35</v>
      </c>
      <c r="O585" s="151">
        <v>15</v>
      </c>
      <c r="P585" s="151">
        <v>20</v>
      </c>
      <c r="Q585" s="45">
        <v>1</v>
      </c>
      <c r="R585" s="109">
        <v>478</v>
      </c>
      <c r="S585" s="109">
        <v>1598</v>
      </c>
      <c r="T585" s="109">
        <v>0</v>
      </c>
      <c r="U585" s="109">
        <v>37</v>
      </c>
      <c r="V585" s="109">
        <v>131</v>
      </c>
      <c r="W585" s="109" t="s">
        <v>3071</v>
      </c>
      <c r="X585" s="155" t="s">
        <v>3072</v>
      </c>
      <c r="Y585" s="158"/>
    </row>
    <row r="586" ht="45" spans="1:25">
      <c r="A586" s="9">
        <v>580</v>
      </c>
      <c r="B586" s="10" t="s">
        <v>76</v>
      </c>
      <c r="C586" s="10" t="s">
        <v>77</v>
      </c>
      <c r="D586" s="11" t="s">
        <v>78</v>
      </c>
      <c r="E586" s="140" t="s">
        <v>1322</v>
      </c>
      <c r="F586" s="141" t="s">
        <v>1438</v>
      </c>
      <c r="G586" s="141" t="s">
        <v>3073</v>
      </c>
      <c r="H586" s="109" t="s">
        <v>92</v>
      </c>
      <c r="I586" s="109" t="s">
        <v>1438</v>
      </c>
      <c r="J586" s="34">
        <v>45383</v>
      </c>
      <c r="K586" s="34">
        <v>45597</v>
      </c>
      <c r="L586" s="9" t="s">
        <v>3074</v>
      </c>
      <c r="M586" s="9" t="s">
        <v>3075</v>
      </c>
      <c r="N586" s="10">
        <f t="shared" si="11"/>
        <v>55</v>
      </c>
      <c r="O586" s="151">
        <v>35</v>
      </c>
      <c r="P586" s="151">
        <v>20</v>
      </c>
      <c r="Q586" s="45">
        <v>1</v>
      </c>
      <c r="R586" s="109">
        <v>819</v>
      </c>
      <c r="S586" s="109">
        <v>3199</v>
      </c>
      <c r="T586" s="109">
        <v>1</v>
      </c>
      <c r="U586" s="109">
        <v>107</v>
      </c>
      <c r="V586" s="109">
        <v>329</v>
      </c>
      <c r="W586" s="109" t="s">
        <v>3076</v>
      </c>
      <c r="X586" s="155" t="s">
        <v>3077</v>
      </c>
      <c r="Y586" s="158"/>
    </row>
    <row r="587" ht="45" spans="1:25">
      <c r="A587" s="9">
        <v>581</v>
      </c>
      <c r="B587" s="10" t="s">
        <v>76</v>
      </c>
      <c r="C587" s="10" t="s">
        <v>77</v>
      </c>
      <c r="D587" s="10" t="s">
        <v>99</v>
      </c>
      <c r="E587" s="141" t="s">
        <v>757</v>
      </c>
      <c r="F587" s="141" t="s">
        <v>3078</v>
      </c>
      <c r="G587" s="16" t="s">
        <v>3079</v>
      </c>
      <c r="H587" s="109" t="s">
        <v>92</v>
      </c>
      <c r="I587" s="9" t="s">
        <v>3080</v>
      </c>
      <c r="J587" s="34">
        <v>45315</v>
      </c>
      <c r="K587" s="34">
        <v>45376</v>
      </c>
      <c r="L587" s="9" t="s">
        <v>762</v>
      </c>
      <c r="M587" s="9" t="s">
        <v>3081</v>
      </c>
      <c r="N587" s="10">
        <f t="shared" si="11"/>
        <v>23.32</v>
      </c>
      <c r="O587" s="151">
        <v>20</v>
      </c>
      <c r="P587" s="151">
        <v>3.32</v>
      </c>
      <c r="Q587" s="45">
        <v>1</v>
      </c>
      <c r="R587" s="109">
        <v>120</v>
      </c>
      <c r="S587" s="109">
        <v>360</v>
      </c>
      <c r="T587" s="109">
        <v>1</v>
      </c>
      <c r="U587" s="109">
        <v>25</v>
      </c>
      <c r="V587" s="109">
        <v>85</v>
      </c>
      <c r="W587" s="109" t="s">
        <v>3082</v>
      </c>
      <c r="X587" s="109" t="s">
        <v>3083</v>
      </c>
      <c r="Y587" s="158"/>
    </row>
    <row r="588" ht="45" spans="1:25">
      <c r="A588" s="9">
        <v>582</v>
      </c>
      <c r="B588" s="10" t="s">
        <v>76</v>
      </c>
      <c r="C588" s="10" t="s">
        <v>77</v>
      </c>
      <c r="D588" s="10" t="s">
        <v>99</v>
      </c>
      <c r="E588" s="141" t="s">
        <v>757</v>
      </c>
      <c r="F588" s="141" t="s">
        <v>3078</v>
      </c>
      <c r="G588" s="141" t="s">
        <v>3084</v>
      </c>
      <c r="H588" s="109" t="s">
        <v>92</v>
      </c>
      <c r="I588" s="9" t="s">
        <v>3085</v>
      </c>
      <c r="J588" s="34">
        <v>45315</v>
      </c>
      <c r="K588" s="34">
        <v>45376</v>
      </c>
      <c r="L588" s="9" t="s">
        <v>762</v>
      </c>
      <c r="M588" s="9" t="s">
        <v>3086</v>
      </c>
      <c r="N588" s="10">
        <f t="shared" si="11"/>
        <v>32.23</v>
      </c>
      <c r="O588" s="109">
        <v>30</v>
      </c>
      <c r="P588" s="109">
        <v>2.23</v>
      </c>
      <c r="Q588" s="109">
        <v>1</v>
      </c>
      <c r="R588" s="109">
        <v>160</v>
      </c>
      <c r="S588" s="109">
        <v>380</v>
      </c>
      <c r="T588" s="109">
        <v>1</v>
      </c>
      <c r="U588" s="109">
        <v>28</v>
      </c>
      <c r="V588" s="109">
        <v>98</v>
      </c>
      <c r="W588" s="109" t="s">
        <v>3087</v>
      </c>
      <c r="X588" s="109" t="s">
        <v>3088</v>
      </c>
      <c r="Y588" s="158"/>
    </row>
    <row r="589" ht="67.5" spans="1:25">
      <c r="A589" s="9">
        <v>583</v>
      </c>
      <c r="B589" s="10" t="s">
        <v>76</v>
      </c>
      <c r="C589" s="10" t="s">
        <v>77</v>
      </c>
      <c r="D589" s="11" t="s">
        <v>78</v>
      </c>
      <c r="E589" s="109" t="s">
        <v>2344</v>
      </c>
      <c r="F589" s="109" t="s">
        <v>3089</v>
      </c>
      <c r="G589" s="109" t="s">
        <v>3090</v>
      </c>
      <c r="H589" s="109" t="s">
        <v>396</v>
      </c>
      <c r="I589" s="109" t="s">
        <v>3089</v>
      </c>
      <c r="J589" s="165">
        <v>45457</v>
      </c>
      <c r="K589" s="165">
        <v>45596</v>
      </c>
      <c r="L589" s="109" t="s">
        <v>3091</v>
      </c>
      <c r="M589" s="109" t="s">
        <v>3092</v>
      </c>
      <c r="N589" s="10">
        <f t="shared" si="11"/>
        <v>17.9</v>
      </c>
      <c r="O589" s="109">
        <v>10.5</v>
      </c>
      <c r="P589" s="109">
        <v>7.4</v>
      </c>
      <c r="Q589" s="109">
        <v>1</v>
      </c>
      <c r="R589" s="109">
        <v>192</v>
      </c>
      <c r="S589" s="109">
        <v>892</v>
      </c>
      <c r="T589" s="109">
        <v>1</v>
      </c>
      <c r="U589" s="109">
        <v>44</v>
      </c>
      <c r="V589" s="109">
        <v>185</v>
      </c>
      <c r="W589" s="109" t="s">
        <v>3093</v>
      </c>
      <c r="X589" s="109" t="s">
        <v>3094</v>
      </c>
      <c r="Y589" s="158"/>
    </row>
    <row r="590" ht="45" spans="1:25">
      <c r="A590" s="9">
        <v>584</v>
      </c>
      <c r="B590" s="9" t="s">
        <v>147</v>
      </c>
      <c r="C590" s="15" t="s">
        <v>418</v>
      </c>
      <c r="D590" s="159" t="s">
        <v>419</v>
      </c>
      <c r="E590" s="141" t="s">
        <v>926</v>
      </c>
      <c r="F590" s="141" t="s">
        <v>1023</v>
      </c>
      <c r="G590" s="141" t="s">
        <v>3095</v>
      </c>
      <c r="H590" s="109" t="s">
        <v>92</v>
      </c>
      <c r="I590" s="109" t="s">
        <v>3096</v>
      </c>
      <c r="J590" s="165">
        <v>45488</v>
      </c>
      <c r="K590" s="165">
        <v>45566</v>
      </c>
      <c r="L590" s="109" t="s">
        <v>3097</v>
      </c>
      <c r="M590" s="109" t="s">
        <v>3098</v>
      </c>
      <c r="N590" s="10">
        <f t="shared" si="11"/>
        <v>30</v>
      </c>
      <c r="O590" s="109">
        <v>30</v>
      </c>
      <c r="P590" s="109">
        <v>0</v>
      </c>
      <c r="Q590" s="109">
        <v>1</v>
      </c>
      <c r="R590" s="109">
        <v>90</v>
      </c>
      <c r="S590" s="109">
        <v>364</v>
      </c>
      <c r="T590" s="109">
        <v>1</v>
      </c>
      <c r="U590" s="109">
        <v>8</v>
      </c>
      <c r="V590" s="109">
        <v>33</v>
      </c>
      <c r="W590" s="109" t="s">
        <v>3099</v>
      </c>
      <c r="X590" s="109" t="s">
        <v>3100</v>
      </c>
      <c r="Y590" s="158"/>
    </row>
    <row r="591" ht="112.5" spans="1:25">
      <c r="A591" s="9">
        <v>585</v>
      </c>
      <c r="B591" s="30" t="s">
        <v>76</v>
      </c>
      <c r="C591" s="10" t="s">
        <v>77</v>
      </c>
      <c r="D591" s="64" t="s">
        <v>3101</v>
      </c>
      <c r="E591" s="64" t="s">
        <v>380</v>
      </c>
      <c r="F591" s="64" t="s">
        <v>465</v>
      </c>
      <c r="G591" s="64" t="s">
        <v>3102</v>
      </c>
      <c r="H591" s="64" t="s">
        <v>92</v>
      </c>
      <c r="I591" s="64" t="s">
        <v>3103</v>
      </c>
      <c r="J591" s="87">
        <v>45566</v>
      </c>
      <c r="K591" s="87">
        <v>45627</v>
      </c>
      <c r="L591" s="64" t="s">
        <v>383</v>
      </c>
      <c r="M591" s="166" t="s">
        <v>3104</v>
      </c>
      <c r="N591" s="10">
        <f t="shared" si="11"/>
        <v>9.2</v>
      </c>
      <c r="O591" s="64">
        <v>9.2</v>
      </c>
      <c r="P591" s="64">
        <v>0</v>
      </c>
      <c r="Q591" s="64">
        <v>1</v>
      </c>
      <c r="R591" s="64">
        <v>218</v>
      </c>
      <c r="S591" s="64">
        <v>829</v>
      </c>
      <c r="T591" s="64">
        <v>1</v>
      </c>
      <c r="U591" s="64" t="s">
        <v>3105</v>
      </c>
      <c r="V591" s="64" t="s">
        <v>3106</v>
      </c>
      <c r="W591" s="64" t="s">
        <v>3107</v>
      </c>
      <c r="X591" s="64" t="s">
        <v>3108</v>
      </c>
      <c r="Y591" s="158"/>
    </row>
    <row r="592" ht="191.25" spans="1:25">
      <c r="A592" s="9">
        <v>586</v>
      </c>
      <c r="B592" s="30" t="s">
        <v>76</v>
      </c>
      <c r="C592" s="64" t="s">
        <v>507</v>
      </c>
      <c r="D592" s="64" t="s">
        <v>508</v>
      </c>
      <c r="E592" s="64" t="s">
        <v>380</v>
      </c>
      <c r="F592" s="64" t="s">
        <v>465</v>
      </c>
      <c r="G592" s="64" t="s">
        <v>3109</v>
      </c>
      <c r="H592" s="64" t="s">
        <v>92</v>
      </c>
      <c r="I592" s="64" t="s">
        <v>3110</v>
      </c>
      <c r="J592" s="87">
        <v>45566</v>
      </c>
      <c r="K592" s="87">
        <v>45627</v>
      </c>
      <c r="L592" s="64" t="s">
        <v>383</v>
      </c>
      <c r="M592" s="166" t="s">
        <v>3111</v>
      </c>
      <c r="N592" s="10">
        <f t="shared" si="11"/>
        <v>28.1</v>
      </c>
      <c r="O592" s="64">
        <v>28.1</v>
      </c>
      <c r="P592" s="64">
        <v>0</v>
      </c>
      <c r="Q592" s="64">
        <v>1</v>
      </c>
      <c r="R592" s="64">
        <v>245</v>
      </c>
      <c r="S592" s="64">
        <v>921</v>
      </c>
      <c r="T592" s="64">
        <v>1</v>
      </c>
      <c r="U592" s="64" t="s">
        <v>3112</v>
      </c>
      <c r="V592" s="64" t="s">
        <v>3113</v>
      </c>
      <c r="W592" s="64" t="s">
        <v>3114</v>
      </c>
      <c r="X592" s="64" t="s">
        <v>3115</v>
      </c>
      <c r="Y592" s="158"/>
    </row>
    <row r="593" ht="180" spans="1:25">
      <c r="A593" s="9">
        <v>587</v>
      </c>
      <c r="B593" s="30" t="s">
        <v>76</v>
      </c>
      <c r="C593" s="64" t="s">
        <v>507</v>
      </c>
      <c r="D593" s="64" t="s">
        <v>3116</v>
      </c>
      <c r="E593" s="64" t="s">
        <v>380</v>
      </c>
      <c r="F593" s="64" t="s">
        <v>465</v>
      </c>
      <c r="G593" s="64" t="s">
        <v>3117</v>
      </c>
      <c r="H593" s="64" t="s">
        <v>92</v>
      </c>
      <c r="I593" s="64" t="s">
        <v>3118</v>
      </c>
      <c r="J593" s="87">
        <v>45566</v>
      </c>
      <c r="K593" s="87">
        <v>45627</v>
      </c>
      <c r="L593" s="64" t="s">
        <v>383</v>
      </c>
      <c r="M593" s="64" t="s">
        <v>3119</v>
      </c>
      <c r="N593" s="10">
        <f t="shared" si="11"/>
        <v>24.5</v>
      </c>
      <c r="O593" s="64">
        <v>24.5</v>
      </c>
      <c r="P593" s="64">
        <v>0</v>
      </c>
      <c r="Q593" s="64">
        <v>1</v>
      </c>
      <c r="R593" s="64">
        <v>196</v>
      </c>
      <c r="S593" s="64">
        <v>589</v>
      </c>
      <c r="T593" s="64">
        <v>1</v>
      </c>
      <c r="U593" s="64">
        <v>32</v>
      </c>
      <c r="V593" s="64">
        <v>98</v>
      </c>
      <c r="W593" s="64" t="s">
        <v>3120</v>
      </c>
      <c r="X593" s="64" t="s">
        <v>3121</v>
      </c>
      <c r="Y593" s="158"/>
    </row>
    <row r="594" ht="123.75" spans="1:25">
      <c r="A594" s="9">
        <v>588</v>
      </c>
      <c r="B594" s="9" t="s">
        <v>147</v>
      </c>
      <c r="C594" s="64" t="s">
        <v>148</v>
      </c>
      <c r="D594" s="64" t="s">
        <v>3122</v>
      </c>
      <c r="E594" s="64" t="s">
        <v>380</v>
      </c>
      <c r="F594" s="64" t="s">
        <v>465</v>
      </c>
      <c r="G594" s="64" t="s">
        <v>3123</v>
      </c>
      <c r="H594" s="64" t="s">
        <v>92</v>
      </c>
      <c r="I594" s="64" t="s">
        <v>3124</v>
      </c>
      <c r="J594" s="87">
        <v>45566</v>
      </c>
      <c r="K594" s="87">
        <v>45627</v>
      </c>
      <c r="L594" s="64" t="s">
        <v>383</v>
      </c>
      <c r="M594" s="64" t="s">
        <v>3125</v>
      </c>
      <c r="N594" s="10">
        <f t="shared" si="11"/>
        <v>25</v>
      </c>
      <c r="O594" s="64">
        <v>25</v>
      </c>
      <c r="P594" s="64">
        <v>0</v>
      </c>
      <c r="Q594" s="64">
        <v>1</v>
      </c>
      <c r="R594" s="64">
        <v>98</v>
      </c>
      <c r="S594" s="64">
        <v>295</v>
      </c>
      <c r="T594" s="64">
        <v>1</v>
      </c>
      <c r="U594" s="64">
        <v>26</v>
      </c>
      <c r="V594" s="64">
        <v>82</v>
      </c>
      <c r="W594" s="64" t="s">
        <v>3126</v>
      </c>
      <c r="X594" s="64" t="s">
        <v>3127</v>
      </c>
      <c r="Y594" s="158"/>
    </row>
    <row r="595" ht="56.25" spans="1:25">
      <c r="A595" s="9">
        <v>589</v>
      </c>
      <c r="B595" s="9" t="s">
        <v>147</v>
      </c>
      <c r="C595" s="64" t="s">
        <v>148</v>
      </c>
      <c r="D595" s="64" t="s">
        <v>3128</v>
      </c>
      <c r="E595" s="64" t="s">
        <v>380</v>
      </c>
      <c r="F595" s="64" t="s">
        <v>465</v>
      </c>
      <c r="G595" s="64" t="s">
        <v>3129</v>
      </c>
      <c r="H595" s="64" t="s">
        <v>92</v>
      </c>
      <c r="I595" s="64" t="s">
        <v>3130</v>
      </c>
      <c r="J595" s="87">
        <v>45566</v>
      </c>
      <c r="K595" s="87">
        <v>45627</v>
      </c>
      <c r="L595" s="64" t="s">
        <v>383</v>
      </c>
      <c r="M595" s="64" t="s">
        <v>3131</v>
      </c>
      <c r="N595" s="10">
        <f t="shared" si="11"/>
        <v>13.2</v>
      </c>
      <c r="O595" s="64">
        <v>13.2</v>
      </c>
      <c r="P595" s="64">
        <v>0</v>
      </c>
      <c r="Q595" s="64">
        <v>1</v>
      </c>
      <c r="R595" s="64">
        <v>602</v>
      </c>
      <c r="S595" s="64">
        <v>2308</v>
      </c>
      <c r="T595" s="64">
        <v>1</v>
      </c>
      <c r="U595" s="64">
        <v>142</v>
      </c>
      <c r="V595" s="64">
        <v>517</v>
      </c>
      <c r="W595" s="64" t="s">
        <v>3132</v>
      </c>
      <c r="X595" s="64" t="s">
        <v>3127</v>
      </c>
      <c r="Y595" s="158"/>
    </row>
    <row r="596" ht="112.5" spans="1:25">
      <c r="A596" s="9">
        <v>590</v>
      </c>
      <c r="B596" s="16" t="s">
        <v>76</v>
      </c>
      <c r="C596" s="10" t="s">
        <v>77</v>
      </c>
      <c r="D596" s="16" t="s">
        <v>3133</v>
      </c>
      <c r="E596" s="16" t="s">
        <v>757</v>
      </c>
      <c r="F596" s="16" t="s">
        <v>3134</v>
      </c>
      <c r="G596" s="16" t="s">
        <v>3135</v>
      </c>
      <c r="H596" s="16" t="s">
        <v>209</v>
      </c>
      <c r="I596" s="16" t="s">
        <v>3136</v>
      </c>
      <c r="J596" s="65">
        <v>45383</v>
      </c>
      <c r="K596" s="65">
        <v>45627</v>
      </c>
      <c r="L596" s="16" t="s">
        <v>3134</v>
      </c>
      <c r="M596" s="16" t="s">
        <v>3137</v>
      </c>
      <c r="N596" s="10">
        <f t="shared" si="11"/>
        <v>35</v>
      </c>
      <c r="O596" s="16">
        <v>30</v>
      </c>
      <c r="P596" s="16">
        <v>5</v>
      </c>
      <c r="Q596" s="16">
        <v>1</v>
      </c>
      <c r="R596" s="16">
        <v>105</v>
      </c>
      <c r="S596" s="16">
        <v>421</v>
      </c>
      <c r="T596" s="16">
        <v>0</v>
      </c>
      <c r="U596" s="16">
        <v>8</v>
      </c>
      <c r="V596" s="16">
        <v>35</v>
      </c>
      <c r="W596" s="16" t="s">
        <v>3138</v>
      </c>
      <c r="X596" s="16" t="s">
        <v>3139</v>
      </c>
      <c r="Y596" s="158"/>
    </row>
    <row r="597" ht="135" spans="1:25">
      <c r="A597" s="9">
        <v>591</v>
      </c>
      <c r="B597" s="16" t="s">
        <v>76</v>
      </c>
      <c r="C597" s="10" t="s">
        <v>77</v>
      </c>
      <c r="D597" s="16" t="s">
        <v>130</v>
      </c>
      <c r="E597" s="16" t="s">
        <v>757</v>
      </c>
      <c r="F597" s="16" t="s">
        <v>3134</v>
      </c>
      <c r="G597" s="16" t="s">
        <v>3140</v>
      </c>
      <c r="H597" s="16" t="s">
        <v>951</v>
      </c>
      <c r="I597" s="16" t="s">
        <v>3141</v>
      </c>
      <c r="J597" s="65">
        <v>45444</v>
      </c>
      <c r="K597" s="65">
        <v>45627</v>
      </c>
      <c r="L597" s="16" t="s">
        <v>3134</v>
      </c>
      <c r="M597" s="16" t="s">
        <v>3142</v>
      </c>
      <c r="N597" s="10">
        <f t="shared" si="11"/>
        <v>34.2</v>
      </c>
      <c r="O597" s="16">
        <v>26.2</v>
      </c>
      <c r="P597" s="16">
        <v>8</v>
      </c>
      <c r="Q597" s="16">
        <v>1</v>
      </c>
      <c r="R597" s="16">
        <v>210</v>
      </c>
      <c r="S597" s="16">
        <v>856</v>
      </c>
      <c r="T597" s="16">
        <v>0</v>
      </c>
      <c r="U597" s="16">
        <v>12</v>
      </c>
      <c r="V597" s="16">
        <v>42</v>
      </c>
      <c r="W597" s="16" t="s">
        <v>3143</v>
      </c>
      <c r="X597" s="16" t="s">
        <v>3144</v>
      </c>
      <c r="Y597" s="158"/>
    </row>
    <row r="598" ht="112.5" spans="1:25">
      <c r="A598" s="9">
        <v>592</v>
      </c>
      <c r="B598" s="16" t="s">
        <v>76</v>
      </c>
      <c r="C598" s="10" t="s">
        <v>77</v>
      </c>
      <c r="D598" s="16" t="s">
        <v>3133</v>
      </c>
      <c r="E598" s="16" t="s">
        <v>757</v>
      </c>
      <c r="F598" s="16" t="s">
        <v>3134</v>
      </c>
      <c r="G598" s="16" t="s">
        <v>3145</v>
      </c>
      <c r="H598" s="16" t="s">
        <v>82</v>
      </c>
      <c r="I598" s="16" t="s">
        <v>3146</v>
      </c>
      <c r="J598" s="65">
        <v>45413</v>
      </c>
      <c r="K598" s="65">
        <v>45627</v>
      </c>
      <c r="L598" s="16" t="s">
        <v>3134</v>
      </c>
      <c r="M598" s="16" t="s">
        <v>3147</v>
      </c>
      <c r="N598" s="10">
        <f t="shared" si="11"/>
        <v>35</v>
      </c>
      <c r="O598" s="16">
        <v>28</v>
      </c>
      <c r="P598" s="16">
        <v>7</v>
      </c>
      <c r="Q598" s="16">
        <v>1</v>
      </c>
      <c r="R598" s="16">
        <v>95</v>
      </c>
      <c r="S598" s="16">
        <v>382</v>
      </c>
      <c r="T598" s="16">
        <v>0</v>
      </c>
      <c r="U598" s="16">
        <v>8</v>
      </c>
      <c r="V598" s="16">
        <v>30</v>
      </c>
      <c r="W598" s="16" t="s">
        <v>3148</v>
      </c>
      <c r="X598" s="16" t="s">
        <v>3149</v>
      </c>
      <c r="Y598" s="158"/>
    </row>
    <row r="599" ht="123.75" spans="1:25">
      <c r="A599" s="9">
        <v>593</v>
      </c>
      <c r="B599" s="16" t="s">
        <v>76</v>
      </c>
      <c r="C599" s="16" t="s">
        <v>507</v>
      </c>
      <c r="D599" s="16" t="s">
        <v>3116</v>
      </c>
      <c r="E599" s="16" t="s">
        <v>757</v>
      </c>
      <c r="F599" s="16" t="s">
        <v>3134</v>
      </c>
      <c r="G599" s="16" t="s">
        <v>3150</v>
      </c>
      <c r="H599" s="16" t="s">
        <v>3151</v>
      </c>
      <c r="I599" s="16" t="s">
        <v>3152</v>
      </c>
      <c r="J599" s="65">
        <v>45505</v>
      </c>
      <c r="K599" s="65">
        <v>45627</v>
      </c>
      <c r="L599" s="16" t="s">
        <v>3134</v>
      </c>
      <c r="M599" s="16" t="s">
        <v>3153</v>
      </c>
      <c r="N599" s="10">
        <f t="shared" si="11"/>
        <v>9</v>
      </c>
      <c r="O599" s="16">
        <v>6</v>
      </c>
      <c r="P599" s="16">
        <v>3</v>
      </c>
      <c r="Q599" s="16">
        <v>1</v>
      </c>
      <c r="R599" s="16">
        <v>100</v>
      </c>
      <c r="S599" s="16">
        <v>395</v>
      </c>
      <c r="T599" s="16">
        <v>0</v>
      </c>
      <c r="U599" s="16">
        <v>3</v>
      </c>
      <c r="V599" s="16">
        <v>10</v>
      </c>
      <c r="W599" s="16" t="s">
        <v>3154</v>
      </c>
      <c r="X599" s="16" t="s">
        <v>3155</v>
      </c>
      <c r="Y599" s="158"/>
    </row>
    <row r="600" ht="202.5" spans="1:25">
      <c r="A600" s="9">
        <v>594</v>
      </c>
      <c r="B600" s="9" t="s">
        <v>147</v>
      </c>
      <c r="C600" s="16" t="s">
        <v>148</v>
      </c>
      <c r="D600" s="16" t="s">
        <v>149</v>
      </c>
      <c r="E600" s="16" t="s">
        <v>757</v>
      </c>
      <c r="F600" s="16" t="s">
        <v>3134</v>
      </c>
      <c r="G600" s="30" t="s">
        <v>3156</v>
      </c>
      <c r="H600" s="30" t="s">
        <v>92</v>
      </c>
      <c r="I600" s="30" t="s">
        <v>3157</v>
      </c>
      <c r="J600" s="65">
        <v>45323</v>
      </c>
      <c r="K600" s="65">
        <v>45627</v>
      </c>
      <c r="L600" s="16" t="s">
        <v>3134</v>
      </c>
      <c r="M600" s="30" t="s">
        <v>3158</v>
      </c>
      <c r="N600" s="10">
        <f t="shared" si="11"/>
        <v>9.8</v>
      </c>
      <c r="O600" s="30">
        <v>9.8</v>
      </c>
      <c r="P600" s="30">
        <v>0</v>
      </c>
      <c r="Q600" s="16">
        <v>1</v>
      </c>
      <c r="R600" s="30">
        <v>18</v>
      </c>
      <c r="S600" s="30">
        <v>68</v>
      </c>
      <c r="T600" s="30">
        <v>0</v>
      </c>
      <c r="U600" s="30">
        <v>2</v>
      </c>
      <c r="V600" s="30">
        <v>8</v>
      </c>
      <c r="W600" s="177" t="s">
        <v>3159</v>
      </c>
      <c r="X600" s="177" t="s">
        <v>3160</v>
      </c>
      <c r="Y600" s="158"/>
    </row>
    <row r="601" ht="67.5" spans="1:25">
      <c r="A601" s="9">
        <v>595</v>
      </c>
      <c r="B601" s="9" t="s">
        <v>76</v>
      </c>
      <c r="C601" s="10" t="s">
        <v>77</v>
      </c>
      <c r="D601" s="9" t="s">
        <v>3101</v>
      </c>
      <c r="E601" s="9" t="s">
        <v>1980</v>
      </c>
      <c r="F601" s="9" t="s">
        <v>3161</v>
      </c>
      <c r="G601" s="96" t="s">
        <v>3162</v>
      </c>
      <c r="H601" s="9" t="s">
        <v>181</v>
      </c>
      <c r="I601" s="9" t="s">
        <v>3161</v>
      </c>
      <c r="J601" s="167">
        <v>45536</v>
      </c>
      <c r="K601" s="168">
        <v>45627</v>
      </c>
      <c r="L601" s="160" t="s">
        <v>3161</v>
      </c>
      <c r="M601" s="96" t="s">
        <v>3163</v>
      </c>
      <c r="N601" s="10">
        <f t="shared" si="11"/>
        <v>34</v>
      </c>
      <c r="O601" s="160">
        <v>34</v>
      </c>
      <c r="P601" s="160">
        <v>0</v>
      </c>
      <c r="Q601" s="160">
        <v>1</v>
      </c>
      <c r="R601" s="160">
        <v>1106</v>
      </c>
      <c r="S601" s="160">
        <v>4780</v>
      </c>
      <c r="T601" s="160">
        <v>1</v>
      </c>
      <c r="U601" s="160">
        <v>208</v>
      </c>
      <c r="V601" s="160">
        <v>805</v>
      </c>
      <c r="W601" s="125" t="s">
        <v>3164</v>
      </c>
      <c r="X601" s="125" t="s">
        <v>3165</v>
      </c>
      <c r="Y601" s="158"/>
    </row>
    <row r="602" ht="146.25" spans="1:25">
      <c r="A602" s="9">
        <v>596</v>
      </c>
      <c r="B602" s="9" t="s">
        <v>76</v>
      </c>
      <c r="C602" s="10" t="s">
        <v>77</v>
      </c>
      <c r="D602" s="160" t="s">
        <v>99</v>
      </c>
      <c r="E602" s="9" t="s">
        <v>1980</v>
      </c>
      <c r="F602" s="9" t="s">
        <v>3161</v>
      </c>
      <c r="G602" s="96" t="s">
        <v>3166</v>
      </c>
      <c r="H602" s="96" t="s">
        <v>3167</v>
      </c>
      <c r="I602" s="9" t="s">
        <v>3161</v>
      </c>
      <c r="J602" s="167">
        <v>45536</v>
      </c>
      <c r="K602" s="168">
        <v>45627</v>
      </c>
      <c r="L602" s="160" t="s">
        <v>3161</v>
      </c>
      <c r="M602" s="96" t="s">
        <v>3168</v>
      </c>
      <c r="N602" s="10">
        <f t="shared" si="11"/>
        <v>22.2</v>
      </c>
      <c r="O602" s="160">
        <v>13.7</v>
      </c>
      <c r="P602" s="160">
        <v>8.5</v>
      </c>
      <c r="Q602" s="160">
        <v>1</v>
      </c>
      <c r="R602" s="160">
        <v>1106</v>
      </c>
      <c r="S602" s="160">
        <v>4780</v>
      </c>
      <c r="T602" s="160">
        <v>1</v>
      </c>
      <c r="U602" s="160">
        <v>208</v>
      </c>
      <c r="V602" s="160">
        <v>805</v>
      </c>
      <c r="W602" s="125" t="s">
        <v>3169</v>
      </c>
      <c r="X602" s="125" t="s">
        <v>3170</v>
      </c>
      <c r="Y602" s="158"/>
    </row>
    <row r="603" ht="67.5" spans="1:25">
      <c r="A603" s="9">
        <v>597</v>
      </c>
      <c r="B603" s="9" t="s">
        <v>147</v>
      </c>
      <c r="C603" s="96" t="s">
        <v>148</v>
      </c>
      <c r="D603" s="96" t="s">
        <v>149</v>
      </c>
      <c r="E603" s="9" t="s">
        <v>1980</v>
      </c>
      <c r="F603" s="9" t="s">
        <v>3161</v>
      </c>
      <c r="G603" s="96" t="s">
        <v>3171</v>
      </c>
      <c r="H603" s="96" t="s">
        <v>181</v>
      </c>
      <c r="I603" s="9" t="s">
        <v>3161</v>
      </c>
      <c r="J603" s="167">
        <v>45536</v>
      </c>
      <c r="K603" s="168">
        <v>45627</v>
      </c>
      <c r="L603" s="160" t="s">
        <v>3161</v>
      </c>
      <c r="M603" s="96" t="s">
        <v>3172</v>
      </c>
      <c r="N603" s="10">
        <f t="shared" si="11"/>
        <v>23.2</v>
      </c>
      <c r="O603" s="96">
        <v>7</v>
      </c>
      <c r="P603" s="160">
        <v>16.2</v>
      </c>
      <c r="Q603" s="9">
        <v>1</v>
      </c>
      <c r="R603" s="9">
        <v>52</v>
      </c>
      <c r="S603" s="9">
        <v>184</v>
      </c>
      <c r="T603" s="160">
        <v>1</v>
      </c>
      <c r="U603" s="9">
        <v>10</v>
      </c>
      <c r="V603" s="9">
        <v>27</v>
      </c>
      <c r="W603" s="125" t="s">
        <v>3173</v>
      </c>
      <c r="X603" s="125" t="s">
        <v>3174</v>
      </c>
      <c r="Y603" s="158"/>
    </row>
    <row r="604" ht="78.75" spans="1:25">
      <c r="A604" s="9">
        <v>598</v>
      </c>
      <c r="B604" s="9" t="s">
        <v>147</v>
      </c>
      <c r="C604" s="15" t="s">
        <v>418</v>
      </c>
      <c r="D604" s="96" t="s">
        <v>419</v>
      </c>
      <c r="E604" s="9" t="s">
        <v>1980</v>
      </c>
      <c r="F604" s="9" t="s">
        <v>3161</v>
      </c>
      <c r="G604" s="96" t="s">
        <v>3175</v>
      </c>
      <c r="H604" s="96" t="s">
        <v>3176</v>
      </c>
      <c r="I604" s="9" t="s">
        <v>3161</v>
      </c>
      <c r="J604" s="167">
        <v>45536</v>
      </c>
      <c r="K604" s="168">
        <v>45627</v>
      </c>
      <c r="L604" s="160" t="s">
        <v>3161</v>
      </c>
      <c r="M604" s="96" t="s">
        <v>3177</v>
      </c>
      <c r="N604" s="10">
        <f t="shared" si="11"/>
        <v>27.5</v>
      </c>
      <c r="O604" s="96">
        <v>13.3</v>
      </c>
      <c r="P604" s="96">
        <v>14.2</v>
      </c>
      <c r="Q604" s="160">
        <v>1</v>
      </c>
      <c r="R604" s="160">
        <v>1106</v>
      </c>
      <c r="S604" s="160">
        <v>4780</v>
      </c>
      <c r="T604" s="160">
        <v>1</v>
      </c>
      <c r="U604" s="160">
        <v>28</v>
      </c>
      <c r="V604" s="160">
        <v>93</v>
      </c>
      <c r="W604" s="125" t="s">
        <v>3178</v>
      </c>
      <c r="X604" s="125" t="s">
        <v>3179</v>
      </c>
      <c r="Y604" s="158"/>
    </row>
    <row r="605" ht="56.25" spans="1:25">
      <c r="A605" s="9">
        <v>599</v>
      </c>
      <c r="B605" s="9" t="s">
        <v>76</v>
      </c>
      <c r="C605" s="10" t="s">
        <v>77</v>
      </c>
      <c r="D605" s="96" t="s">
        <v>89</v>
      </c>
      <c r="E605" s="9" t="s">
        <v>1980</v>
      </c>
      <c r="F605" s="9" t="s">
        <v>3161</v>
      </c>
      <c r="G605" s="96" t="s">
        <v>3180</v>
      </c>
      <c r="H605" s="96" t="s">
        <v>181</v>
      </c>
      <c r="I605" s="9" t="s">
        <v>3161</v>
      </c>
      <c r="J605" s="167">
        <v>45536</v>
      </c>
      <c r="K605" s="168">
        <v>45627</v>
      </c>
      <c r="L605" s="160" t="s">
        <v>3161</v>
      </c>
      <c r="M605" s="96" t="s">
        <v>3181</v>
      </c>
      <c r="N605" s="10">
        <f t="shared" si="11"/>
        <v>75</v>
      </c>
      <c r="O605" s="160">
        <v>32</v>
      </c>
      <c r="P605" s="160">
        <v>43</v>
      </c>
      <c r="Q605" s="160">
        <v>1</v>
      </c>
      <c r="R605" s="160">
        <v>1106</v>
      </c>
      <c r="S605" s="160">
        <v>4780</v>
      </c>
      <c r="T605" s="160">
        <v>1</v>
      </c>
      <c r="U605" s="160">
        <v>208</v>
      </c>
      <c r="V605" s="160">
        <v>805</v>
      </c>
      <c r="W605" s="96" t="s">
        <v>3182</v>
      </c>
      <c r="X605" s="96" t="s">
        <v>3183</v>
      </c>
      <c r="Y605" s="158"/>
    </row>
    <row r="606" ht="78.75" spans="1:25">
      <c r="A606" s="9">
        <v>600</v>
      </c>
      <c r="B606" s="9" t="s">
        <v>147</v>
      </c>
      <c r="C606" s="10" t="s">
        <v>148</v>
      </c>
      <c r="D606" s="9" t="s">
        <v>149</v>
      </c>
      <c r="E606" s="9" t="s">
        <v>1539</v>
      </c>
      <c r="F606" s="9" t="s">
        <v>3184</v>
      </c>
      <c r="G606" s="9" t="s">
        <v>3185</v>
      </c>
      <c r="H606" s="9" t="s">
        <v>181</v>
      </c>
      <c r="I606" s="9" t="s">
        <v>1539</v>
      </c>
      <c r="J606" s="35" t="s">
        <v>120</v>
      </c>
      <c r="K606" s="34">
        <v>45627</v>
      </c>
      <c r="L606" s="9" t="s">
        <v>3186</v>
      </c>
      <c r="M606" s="9" t="s">
        <v>3187</v>
      </c>
      <c r="N606" s="10">
        <f t="shared" si="11"/>
        <v>40.5</v>
      </c>
      <c r="O606" s="9">
        <v>20</v>
      </c>
      <c r="P606" s="9">
        <v>20.5</v>
      </c>
      <c r="Q606" s="9">
        <v>1</v>
      </c>
      <c r="R606" s="9">
        <v>39</v>
      </c>
      <c r="S606" s="9">
        <v>45</v>
      </c>
      <c r="T606" s="9">
        <v>0</v>
      </c>
      <c r="U606" s="145">
        <v>39</v>
      </c>
      <c r="V606" s="9">
        <v>45</v>
      </c>
      <c r="W606" s="9" t="s">
        <v>3188</v>
      </c>
      <c r="X606" s="153" t="s">
        <v>3189</v>
      </c>
      <c r="Y606" s="181"/>
    </row>
    <row r="607" ht="67.5" spans="1:25">
      <c r="A607" s="9">
        <v>601</v>
      </c>
      <c r="B607" s="9" t="s">
        <v>147</v>
      </c>
      <c r="C607" s="10" t="s">
        <v>148</v>
      </c>
      <c r="D607" s="9" t="s">
        <v>149</v>
      </c>
      <c r="E607" s="9" t="s">
        <v>2419</v>
      </c>
      <c r="F607" s="9" t="s">
        <v>2420</v>
      </c>
      <c r="G607" s="9" t="s">
        <v>3190</v>
      </c>
      <c r="H607" s="9" t="s">
        <v>181</v>
      </c>
      <c r="I607" s="9" t="s">
        <v>2419</v>
      </c>
      <c r="J607" s="35" t="s">
        <v>120</v>
      </c>
      <c r="K607" s="34">
        <v>45627</v>
      </c>
      <c r="L607" s="9" t="s">
        <v>3191</v>
      </c>
      <c r="M607" s="9" t="s">
        <v>3192</v>
      </c>
      <c r="N607" s="10">
        <f t="shared" si="11"/>
        <v>50</v>
      </c>
      <c r="O607" s="9">
        <v>20</v>
      </c>
      <c r="P607" s="9">
        <v>30</v>
      </c>
      <c r="Q607" s="9">
        <v>2</v>
      </c>
      <c r="R607" s="9">
        <v>20</v>
      </c>
      <c r="S607" s="9">
        <v>40</v>
      </c>
      <c r="T607" s="9">
        <v>2</v>
      </c>
      <c r="U607" s="9">
        <v>10</v>
      </c>
      <c r="V607" s="9">
        <v>24</v>
      </c>
      <c r="W607" s="9" t="s">
        <v>3193</v>
      </c>
      <c r="X607" s="153" t="s">
        <v>3194</v>
      </c>
      <c r="Y607" s="181"/>
    </row>
    <row r="608" ht="67.5" spans="1:25">
      <c r="A608" s="9">
        <v>602</v>
      </c>
      <c r="B608" s="9" t="s">
        <v>147</v>
      </c>
      <c r="C608" s="10" t="s">
        <v>148</v>
      </c>
      <c r="D608" s="9" t="s">
        <v>149</v>
      </c>
      <c r="E608" s="9" t="s">
        <v>1747</v>
      </c>
      <c r="F608" s="9" t="s">
        <v>3195</v>
      </c>
      <c r="G608" s="9" t="s">
        <v>3196</v>
      </c>
      <c r="H608" s="9" t="s">
        <v>181</v>
      </c>
      <c r="I608" s="9" t="s">
        <v>1747</v>
      </c>
      <c r="J608" s="35" t="s">
        <v>120</v>
      </c>
      <c r="K608" s="34">
        <v>45627</v>
      </c>
      <c r="L608" s="9" t="s">
        <v>3197</v>
      </c>
      <c r="M608" s="9" t="s">
        <v>3198</v>
      </c>
      <c r="N608" s="10">
        <f t="shared" si="11"/>
        <v>40</v>
      </c>
      <c r="O608" s="9">
        <v>20</v>
      </c>
      <c r="P608" s="9">
        <v>20</v>
      </c>
      <c r="Q608" s="9">
        <v>2</v>
      </c>
      <c r="R608" s="9">
        <v>15</v>
      </c>
      <c r="S608" s="9">
        <v>51</v>
      </c>
      <c r="T608" s="9">
        <v>1</v>
      </c>
      <c r="U608" s="9">
        <v>6</v>
      </c>
      <c r="V608" s="9">
        <v>6</v>
      </c>
      <c r="W608" s="9" t="s">
        <v>3199</v>
      </c>
      <c r="X608" s="153" t="s">
        <v>3200</v>
      </c>
      <c r="Y608" s="181"/>
    </row>
    <row r="609" ht="67.5" spans="1:25">
      <c r="A609" s="9">
        <v>603</v>
      </c>
      <c r="B609" s="9" t="s">
        <v>147</v>
      </c>
      <c r="C609" s="10" t="s">
        <v>148</v>
      </c>
      <c r="D609" s="9" t="s">
        <v>149</v>
      </c>
      <c r="E609" s="9" t="s">
        <v>1747</v>
      </c>
      <c r="F609" s="9" t="s">
        <v>3201</v>
      </c>
      <c r="G609" s="9" t="s">
        <v>3202</v>
      </c>
      <c r="H609" s="9" t="s">
        <v>181</v>
      </c>
      <c r="I609" s="9" t="s">
        <v>1747</v>
      </c>
      <c r="J609" s="35" t="s">
        <v>120</v>
      </c>
      <c r="K609" s="34">
        <v>45627</v>
      </c>
      <c r="L609" s="9" t="s">
        <v>3203</v>
      </c>
      <c r="M609" s="9" t="s">
        <v>3204</v>
      </c>
      <c r="N609" s="10">
        <f t="shared" si="11"/>
        <v>68</v>
      </c>
      <c r="O609" s="9">
        <v>30</v>
      </c>
      <c r="P609" s="9">
        <v>38</v>
      </c>
      <c r="Q609" s="9">
        <v>2</v>
      </c>
      <c r="R609" s="9">
        <v>40</v>
      </c>
      <c r="S609" s="9">
        <v>40</v>
      </c>
      <c r="T609" s="9">
        <v>1</v>
      </c>
      <c r="U609" s="145">
        <v>6</v>
      </c>
      <c r="V609" s="9">
        <v>6</v>
      </c>
      <c r="W609" s="9" t="s">
        <v>3205</v>
      </c>
      <c r="X609" s="153" t="s">
        <v>3206</v>
      </c>
      <c r="Y609" s="181"/>
    </row>
    <row r="610" ht="67.5" spans="1:25">
      <c r="A610" s="9">
        <v>604</v>
      </c>
      <c r="B610" s="9" t="s">
        <v>147</v>
      </c>
      <c r="C610" s="10" t="s">
        <v>148</v>
      </c>
      <c r="D610" s="9" t="s">
        <v>149</v>
      </c>
      <c r="E610" s="9" t="s">
        <v>1834</v>
      </c>
      <c r="F610" s="9" t="s">
        <v>3207</v>
      </c>
      <c r="G610" s="9" t="s">
        <v>3208</v>
      </c>
      <c r="H610" s="9" t="s">
        <v>181</v>
      </c>
      <c r="I610" s="9" t="s">
        <v>1834</v>
      </c>
      <c r="J610" s="35" t="s">
        <v>120</v>
      </c>
      <c r="K610" s="34">
        <v>45627</v>
      </c>
      <c r="L610" s="9" t="s">
        <v>3209</v>
      </c>
      <c r="M610" s="9" t="s">
        <v>3210</v>
      </c>
      <c r="N610" s="10">
        <f t="shared" si="11"/>
        <v>45</v>
      </c>
      <c r="O610" s="9">
        <v>20</v>
      </c>
      <c r="P610" s="9">
        <v>25</v>
      </c>
      <c r="Q610" s="9">
        <v>4</v>
      </c>
      <c r="R610" s="9">
        <v>15</v>
      </c>
      <c r="S610" s="9">
        <v>42</v>
      </c>
      <c r="T610" s="9">
        <v>0</v>
      </c>
      <c r="U610" s="9">
        <v>6</v>
      </c>
      <c r="V610" s="9">
        <v>15</v>
      </c>
      <c r="W610" s="9" t="s">
        <v>3211</v>
      </c>
      <c r="X610" s="153" t="s">
        <v>3212</v>
      </c>
      <c r="Y610" s="181"/>
    </row>
    <row r="611" ht="67.5" spans="1:25">
      <c r="A611" s="9">
        <v>605</v>
      </c>
      <c r="B611" s="9" t="s">
        <v>147</v>
      </c>
      <c r="C611" s="10" t="s">
        <v>148</v>
      </c>
      <c r="D611" s="9" t="s">
        <v>149</v>
      </c>
      <c r="E611" s="9" t="s">
        <v>757</v>
      </c>
      <c r="F611" s="9" t="s">
        <v>904</v>
      </c>
      <c r="G611" s="9" t="s">
        <v>3213</v>
      </c>
      <c r="H611" s="9" t="s">
        <v>181</v>
      </c>
      <c r="I611" s="9" t="s">
        <v>757</v>
      </c>
      <c r="J611" s="35" t="s">
        <v>120</v>
      </c>
      <c r="K611" s="34">
        <v>45627</v>
      </c>
      <c r="L611" s="9" t="s">
        <v>3214</v>
      </c>
      <c r="M611" s="9" t="s">
        <v>3215</v>
      </c>
      <c r="N611" s="10">
        <f t="shared" si="11"/>
        <v>20</v>
      </c>
      <c r="O611" s="9">
        <v>10</v>
      </c>
      <c r="P611" s="9">
        <v>10</v>
      </c>
      <c r="Q611" s="9">
        <v>1</v>
      </c>
      <c r="R611" s="9">
        <v>12</v>
      </c>
      <c r="S611" s="9">
        <v>32</v>
      </c>
      <c r="T611" s="9">
        <v>1</v>
      </c>
      <c r="U611" s="145">
        <v>12</v>
      </c>
      <c r="V611" s="9">
        <v>26</v>
      </c>
      <c r="W611" s="9" t="s">
        <v>3216</v>
      </c>
      <c r="X611" s="153" t="s">
        <v>3217</v>
      </c>
      <c r="Y611" s="181"/>
    </row>
    <row r="612" ht="78.75" spans="1:25">
      <c r="A612" s="9">
        <v>606</v>
      </c>
      <c r="B612" s="9" t="s">
        <v>147</v>
      </c>
      <c r="C612" s="10" t="s">
        <v>148</v>
      </c>
      <c r="D612" s="9" t="s">
        <v>149</v>
      </c>
      <c r="E612" s="9" t="s">
        <v>757</v>
      </c>
      <c r="F612" s="9" t="s">
        <v>904</v>
      </c>
      <c r="G612" s="9" t="s">
        <v>3218</v>
      </c>
      <c r="H612" s="9" t="s">
        <v>181</v>
      </c>
      <c r="I612" s="9" t="s">
        <v>757</v>
      </c>
      <c r="J612" s="35" t="s">
        <v>120</v>
      </c>
      <c r="K612" s="34">
        <v>45627</v>
      </c>
      <c r="L612" s="9" t="s">
        <v>3219</v>
      </c>
      <c r="M612" s="9" t="s">
        <v>3220</v>
      </c>
      <c r="N612" s="10">
        <f t="shared" si="11"/>
        <v>31</v>
      </c>
      <c r="O612" s="9">
        <v>15</v>
      </c>
      <c r="P612" s="9">
        <v>16</v>
      </c>
      <c r="Q612" s="9">
        <v>1</v>
      </c>
      <c r="R612" s="9">
        <v>17</v>
      </c>
      <c r="S612" s="9">
        <v>47</v>
      </c>
      <c r="T612" s="9">
        <v>1</v>
      </c>
      <c r="U612" s="145">
        <v>16</v>
      </c>
      <c r="V612" s="9">
        <v>43</v>
      </c>
      <c r="W612" s="9" t="s">
        <v>3221</v>
      </c>
      <c r="X612" s="153" t="s">
        <v>3222</v>
      </c>
      <c r="Y612" s="181"/>
    </row>
    <row r="613" ht="67.5" spans="1:25">
      <c r="A613" s="9">
        <v>607</v>
      </c>
      <c r="B613" s="9" t="s">
        <v>147</v>
      </c>
      <c r="C613" s="10" t="s">
        <v>148</v>
      </c>
      <c r="D613" s="9" t="s">
        <v>149</v>
      </c>
      <c r="E613" s="9" t="s">
        <v>1747</v>
      </c>
      <c r="F613" s="9" t="s">
        <v>1817</v>
      </c>
      <c r="G613" s="9" t="s">
        <v>3223</v>
      </c>
      <c r="H613" s="9" t="s">
        <v>181</v>
      </c>
      <c r="I613" s="9" t="s">
        <v>1747</v>
      </c>
      <c r="J613" s="35" t="s">
        <v>120</v>
      </c>
      <c r="K613" s="34">
        <v>45627</v>
      </c>
      <c r="L613" s="9" t="s">
        <v>3224</v>
      </c>
      <c r="M613" s="9" t="s">
        <v>3225</v>
      </c>
      <c r="N613" s="10">
        <f t="shared" si="11"/>
        <v>20</v>
      </c>
      <c r="O613" s="9">
        <v>10</v>
      </c>
      <c r="P613" s="9">
        <v>10</v>
      </c>
      <c r="Q613" s="9">
        <v>1</v>
      </c>
      <c r="R613" s="9">
        <v>10</v>
      </c>
      <c r="S613" s="9">
        <v>32</v>
      </c>
      <c r="T613" s="9">
        <v>1</v>
      </c>
      <c r="U613" s="145">
        <v>2</v>
      </c>
      <c r="V613" s="9">
        <v>2</v>
      </c>
      <c r="W613" s="9" t="s">
        <v>3226</v>
      </c>
      <c r="X613" s="153" t="s">
        <v>3227</v>
      </c>
      <c r="Y613" s="181"/>
    </row>
    <row r="614" ht="67.5" spans="1:25">
      <c r="A614" s="9">
        <v>608</v>
      </c>
      <c r="B614" s="9" t="s">
        <v>147</v>
      </c>
      <c r="C614" s="10" t="s">
        <v>148</v>
      </c>
      <c r="D614" s="9" t="s">
        <v>149</v>
      </c>
      <c r="E614" s="9" t="s">
        <v>1915</v>
      </c>
      <c r="F614" s="9" t="s">
        <v>3228</v>
      </c>
      <c r="G614" s="9" t="s">
        <v>3229</v>
      </c>
      <c r="H614" s="9" t="s">
        <v>181</v>
      </c>
      <c r="I614" s="9" t="s">
        <v>1915</v>
      </c>
      <c r="J614" s="35" t="s">
        <v>120</v>
      </c>
      <c r="K614" s="34">
        <v>45627</v>
      </c>
      <c r="L614" s="9" t="s">
        <v>3230</v>
      </c>
      <c r="M614" s="9" t="s">
        <v>3231</v>
      </c>
      <c r="N614" s="10">
        <f t="shared" si="11"/>
        <v>40</v>
      </c>
      <c r="O614" s="9">
        <v>20</v>
      </c>
      <c r="P614" s="9">
        <v>20</v>
      </c>
      <c r="Q614" s="9">
        <v>1</v>
      </c>
      <c r="R614" s="9">
        <v>38</v>
      </c>
      <c r="S614" s="9">
        <v>38</v>
      </c>
      <c r="T614" s="9">
        <v>1</v>
      </c>
      <c r="U614" s="145">
        <v>14</v>
      </c>
      <c r="V614" s="9">
        <v>14</v>
      </c>
      <c r="W614" s="9" t="s">
        <v>3232</v>
      </c>
      <c r="X614" s="153" t="s">
        <v>3233</v>
      </c>
      <c r="Y614" s="181"/>
    </row>
    <row r="615" ht="67.5" spans="1:25">
      <c r="A615" s="9">
        <v>609</v>
      </c>
      <c r="B615" s="9" t="s">
        <v>147</v>
      </c>
      <c r="C615" s="10" t="s">
        <v>148</v>
      </c>
      <c r="D615" s="9" t="s">
        <v>149</v>
      </c>
      <c r="E615" s="9" t="s">
        <v>1980</v>
      </c>
      <c r="F615" s="9" t="s">
        <v>3207</v>
      </c>
      <c r="G615" s="9" t="s">
        <v>3234</v>
      </c>
      <c r="H615" s="9" t="s">
        <v>181</v>
      </c>
      <c r="I615" s="9" t="s">
        <v>1980</v>
      </c>
      <c r="J615" s="35" t="s">
        <v>120</v>
      </c>
      <c r="K615" s="34">
        <v>45627</v>
      </c>
      <c r="L615" s="9" t="s">
        <v>3235</v>
      </c>
      <c r="M615" s="9" t="s">
        <v>3236</v>
      </c>
      <c r="N615" s="10">
        <f t="shared" si="11"/>
        <v>144.8</v>
      </c>
      <c r="O615" s="9">
        <v>35</v>
      </c>
      <c r="P615" s="9">
        <v>109.8</v>
      </c>
      <c r="Q615" s="9">
        <v>2</v>
      </c>
      <c r="R615" s="9">
        <v>25</v>
      </c>
      <c r="S615" s="9">
        <v>25</v>
      </c>
      <c r="T615" s="9">
        <v>2</v>
      </c>
      <c r="U615" s="145">
        <v>8</v>
      </c>
      <c r="V615" s="9">
        <v>8</v>
      </c>
      <c r="W615" s="9" t="s">
        <v>3237</v>
      </c>
      <c r="X615" s="153" t="s">
        <v>3238</v>
      </c>
      <c r="Y615" s="181"/>
    </row>
    <row r="616" ht="67.5" spans="1:25">
      <c r="A616" s="9">
        <v>610</v>
      </c>
      <c r="B616" s="9" t="s">
        <v>147</v>
      </c>
      <c r="C616" s="10" t="s">
        <v>148</v>
      </c>
      <c r="D616" s="9" t="s">
        <v>149</v>
      </c>
      <c r="E616" s="9" t="s">
        <v>2063</v>
      </c>
      <c r="F616" s="9" t="s">
        <v>2298</v>
      </c>
      <c r="G616" s="9" t="s">
        <v>3239</v>
      </c>
      <c r="H616" s="9" t="s">
        <v>181</v>
      </c>
      <c r="I616" s="9" t="s">
        <v>2063</v>
      </c>
      <c r="J616" s="35" t="s">
        <v>120</v>
      </c>
      <c r="K616" s="34">
        <v>45627</v>
      </c>
      <c r="L616" s="9" t="s">
        <v>3240</v>
      </c>
      <c r="M616" s="9" t="s">
        <v>3241</v>
      </c>
      <c r="N616" s="10">
        <f t="shared" si="11"/>
        <v>30</v>
      </c>
      <c r="O616" s="9">
        <v>15</v>
      </c>
      <c r="P616" s="9">
        <v>15</v>
      </c>
      <c r="Q616" s="9">
        <v>1</v>
      </c>
      <c r="R616" s="9">
        <v>15</v>
      </c>
      <c r="S616" s="9">
        <v>60</v>
      </c>
      <c r="T616" s="9">
        <v>1</v>
      </c>
      <c r="U616" s="145">
        <v>15</v>
      </c>
      <c r="V616" s="9">
        <v>60</v>
      </c>
      <c r="W616" s="9" t="s">
        <v>3242</v>
      </c>
      <c r="X616" s="153" t="s">
        <v>3212</v>
      </c>
      <c r="Y616" s="181"/>
    </row>
    <row r="617" ht="78.75" spans="1:25">
      <c r="A617" s="9">
        <v>611</v>
      </c>
      <c r="B617" s="9" t="s">
        <v>147</v>
      </c>
      <c r="C617" s="10" t="s">
        <v>148</v>
      </c>
      <c r="D617" s="9" t="s">
        <v>149</v>
      </c>
      <c r="E617" s="9" t="s">
        <v>2063</v>
      </c>
      <c r="F617" s="9" t="s">
        <v>3243</v>
      </c>
      <c r="G617" s="9" t="s">
        <v>3244</v>
      </c>
      <c r="H617" s="9" t="s">
        <v>181</v>
      </c>
      <c r="I617" s="9" t="s">
        <v>2063</v>
      </c>
      <c r="J617" s="35" t="s">
        <v>120</v>
      </c>
      <c r="K617" s="34">
        <v>45627</v>
      </c>
      <c r="L617" s="9" t="s">
        <v>3245</v>
      </c>
      <c r="M617" s="9" t="s">
        <v>3246</v>
      </c>
      <c r="N617" s="10">
        <f t="shared" si="11"/>
        <v>61</v>
      </c>
      <c r="O617" s="9">
        <v>30</v>
      </c>
      <c r="P617" s="9">
        <v>31</v>
      </c>
      <c r="Q617" s="9">
        <v>4</v>
      </c>
      <c r="R617" s="9">
        <v>85</v>
      </c>
      <c r="S617" s="9">
        <v>289</v>
      </c>
      <c r="T617" s="9">
        <v>1</v>
      </c>
      <c r="U617" s="145">
        <v>23</v>
      </c>
      <c r="V617" s="9">
        <v>63</v>
      </c>
      <c r="W617" s="9" t="s">
        <v>3247</v>
      </c>
      <c r="X617" s="153" t="s">
        <v>3248</v>
      </c>
      <c r="Y617" s="181"/>
    </row>
    <row r="618" ht="67.5" spans="1:25">
      <c r="A618" s="9">
        <v>612</v>
      </c>
      <c r="B618" s="9" t="s">
        <v>147</v>
      </c>
      <c r="C618" s="10" t="s">
        <v>148</v>
      </c>
      <c r="D618" s="9" t="s">
        <v>149</v>
      </c>
      <c r="E618" s="9" t="s">
        <v>2344</v>
      </c>
      <c r="F618" s="9" t="s">
        <v>3249</v>
      </c>
      <c r="G618" s="9" t="s">
        <v>3250</v>
      </c>
      <c r="H618" s="9" t="s">
        <v>181</v>
      </c>
      <c r="I618" s="9" t="s">
        <v>2344</v>
      </c>
      <c r="J618" s="35" t="s">
        <v>120</v>
      </c>
      <c r="K618" s="34">
        <v>45627</v>
      </c>
      <c r="L618" s="9" t="s">
        <v>3251</v>
      </c>
      <c r="M618" s="9" t="s">
        <v>3252</v>
      </c>
      <c r="N618" s="10">
        <f t="shared" si="11"/>
        <v>40.2</v>
      </c>
      <c r="O618" s="9">
        <v>20</v>
      </c>
      <c r="P618" s="9">
        <v>20.2</v>
      </c>
      <c r="Q618" s="9">
        <v>3</v>
      </c>
      <c r="R618" s="9">
        <v>20</v>
      </c>
      <c r="S618" s="9">
        <v>20</v>
      </c>
      <c r="T618" s="9">
        <v>3</v>
      </c>
      <c r="U618" s="145">
        <v>5</v>
      </c>
      <c r="V618" s="9">
        <v>5</v>
      </c>
      <c r="W618" s="9" t="s">
        <v>3253</v>
      </c>
      <c r="X618" s="153" t="s">
        <v>3212</v>
      </c>
      <c r="Y618" s="181"/>
    </row>
    <row r="619" ht="78.75" spans="1:25">
      <c r="A619" s="9">
        <v>613</v>
      </c>
      <c r="B619" s="9" t="s">
        <v>147</v>
      </c>
      <c r="C619" s="10" t="s">
        <v>148</v>
      </c>
      <c r="D619" s="9" t="s">
        <v>149</v>
      </c>
      <c r="E619" s="9" t="s">
        <v>2545</v>
      </c>
      <c r="F619" s="9" t="s">
        <v>3254</v>
      </c>
      <c r="G619" s="9" t="s">
        <v>3255</v>
      </c>
      <c r="H619" s="9" t="s">
        <v>181</v>
      </c>
      <c r="I619" s="9" t="s">
        <v>2545</v>
      </c>
      <c r="J619" s="35" t="s">
        <v>120</v>
      </c>
      <c r="K619" s="34">
        <v>45627</v>
      </c>
      <c r="L619" s="9" t="s">
        <v>3256</v>
      </c>
      <c r="M619" s="9" t="s">
        <v>3257</v>
      </c>
      <c r="N619" s="10">
        <f t="shared" si="11"/>
        <v>21.5</v>
      </c>
      <c r="O619" s="9">
        <v>10</v>
      </c>
      <c r="P619" s="9">
        <v>11.5</v>
      </c>
      <c r="Q619" s="9">
        <v>1</v>
      </c>
      <c r="R619" s="9">
        <v>20</v>
      </c>
      <c r="S619" s="9">
        <v>24</v>
      </c>
      <c r="T619" s="9">
        <v>1</v>
      </c>
      <c r="U619" s="145">
        <v>20</v>
      </c>
      <c r="V619" s="9">
        <v>24</v>
      </c>
      <c r="W619" s="9" t="s">
        <v>3258</v>
      </c>
      <c r="X619" s="153" t="s">
        <v>3259</v>
      </c>
      <c r="Y619" s="181"/>
    </row>
    <row r="620" ht="67.5" spans="1:25">
      <c r="A620" s="9">
        <v>614</v>
      </c>
      <c r="B620" s="9" t="s">
        <v>147</v>
      </c>
      <c r="C620" s="10" t="s">
        <v>148</v>
      </c>
      <c r="D620" s="9" t="s">
        <v>149</v>
      </c>
      <c r="E620" s="9" t="s">
        <v>1915</v>
      </c>
      <c r="F620" s="9" t="s">
        <v>1929</v>
      </c>
      <c r="G620" s="9" t="s">
        <v>3260</v>
      </c>
      <c r="H620" s="9" t="s">
        <v>181</v>
      </c>
      <c r="I620" s="9" t="s">
        <v>1915</v>
      </c>
      <c r="J620" s="35" t="s">
        <v>120</v>
      </c>
      <c r="K620" s="34">
        <v>45627</v>
      </c>
      <c r="L620" s="9" t="s">
        <v>3261</v>
      </c>
      <c r="M620" s="9" t="s">
        <v>3262</v>
      </c>
      <c r="N620" s="10">
        <f t="shared" si="11"/>
        <v>50</v>
      </c>
      <c r="O620" s="9">
        <v>25</v>
      </c>
      <c r="P620" s="9">
        <v>25</v>
      </c>
      <c r="Q620" s="9">
        <v>2</v>
      </c>
      <c r="R620" s="9">
        <v>20</v>
      </c>
      <c r="S620" s="9">
        <v>48</v>
      </c>
      <c r="T620" s="9">
        <v>2</v>
      </c>
      <c r="U620" s="9">
        <v>11</v>
      </c>
      <c r="V620" s="9">
        <v>27</v>
      </c>
      <c r="W620" s="9" t="s">
        <v>3263</v>
      </c>
      <c r="X620" s="153" t="s">
        <v>3264</v>
      </c>
      <c r="Y620" s="181"/>
    </row>
    <row r="621" ht="67.5" spans="1:25">
      <c r="A621" s="9">
        <v>615</v>
      </c>
      <c r="B621" s="9" t="s">
        <v>147</v>
      </c>
      <c r="C621" s="10" t="s">
        <v>148</v>
      </c>
      <c r="D621" s="9" t="s">
        <v>149</v>
      </c>
      <c r="E621" s="9" t="s">
        <v>1834</v>
      </c>
      <c r="F621" s="9" t="s">
        <v>3265</v>
      </c>
      <c r="G621" s="9" t="s">
        <v>3266</v>
      </c>
      <c r="H621" s="9" t="s">
        <v>181</v>
      </c>
      <c r="I621" s="9" t="s">
        <v>1834</v>
      </c>
      <c r="J621" s="35" t="s">
        <v>120</v>
      </c>
      <c r="K621" s="34">
        <v>45627</v>
      </c>
      <c r="L621" s="9" t="s">
        <v>3267</v>
      </c>
      <c r="M621" s="9" t="s">
        <v>3268</v>
      </c>
      <c r="N621" s="10">
        <f t="shared" si="11"/>
        <v>20</v>
      </c>
      <c r="O621" s="9">
        <v>10</v>
      </c>
      <c r="P621" s="9">
        <v>10</v>
      </c>
      <c r="Q621" s="9">
        <v>3</v>
      </c>
      <c r="R621" s="9">
        <v>15</v>
      </c>
      <c r="S621" s="9">
        <v>40</v>
      </c>
      <c r="T621" s="9">
        <v>1</v>
      </c>
      <c r="U621" s="9">
        <v>9</v>
      </c>
      <c r="V621" s="9">
        <v>15</v>
      </c>
      <c r="W621" s="9" t="s">
        <v>3269</v>
      </c>
      <c r="X621" s="153" t="s">
        <v>3270</v>
      </c>
      <c r="Y621" s="181"/>
    </row>
    <row r="622" ht="78.75" spans="1:25">
      <c r="A622" s="9">
        <v>616</v>
      </c>
      <c r="B622" s="9" t="s">
        <v>147</v>
      </c>
      <c r="C622" s="10" t="s">
        <v>148</v>
      </c>
      <c r="D622" s="9" t="s">
        <v>149</v>
      </c>
      <c r="E622" s="9" t="s">
        <v>2545</v>
      </c>
      <c r="F622" s="9" t="s">
        <v>2546</v>
      </c>
      <c r="G622" s="9" t="s">
        <v>3271</v>
      </c>
      <c r="H622" s="9" t="s">
        <v>181</v>
      </c>
      <c r="I622" s="9" t="s">
        <v>2545</v>
      </c>
      <c r="J622" s="35" t="s">
        <v>120</v>
      </c>
      <c r="K622" s="34">
        <v>45627</v>
      </c>
      <c r="L622" s="9" t="s">
        <v>3272</v>
      </c>
      <c r="M622" s="9" t="s">
        <v>3273</v>
      </c>
      <c r="N622" s="10">
        <f t="shared" si="11"/>
        <v>22</v>
      </c>
      <c r="O622" s="9">
        <v>10</v>
      </c>
      <c r="P622" s="9">
        <v>12</v>
      </c>
      <c r="Q622" s="9">
        <v>2</v>
      </c>
      <c r="R622" s="9">
        <v>15</v>
      </c>
      <c r="S622" s="9">
        <v>35</v>
      </c>
      <c r="T622" s="9">
        <v>2</v>
      </c>
      <c r="U622" s="145">
        <v>7</v>
      </c>
      <c r="V622" s="9">
        <v>7</v>
      </c>
      <c r="W622" s="9" t="s">
        <v>3274</v>
      </c>
      <c r="X622" s="153" t="s">
        <v>3275</v>
      </c>
      <c r="Y622" s="181"/>
    </row>
    <row r="623" ht="67.5" spans="1:25">
      <c r="A623" s="9">
        <v>617</v>
      </c>
      <c r="B623" s="9" t="s">
        <v>147</v>
      </c>
      <c r="C623" s="10" t="s">
        <v>148</v>
      </c>
      <c r="D623" s="9" t="s">
        <v>149</v>
      </c>
      <c r="E623" s="9" t="s">
        <v>2063</v>
      </c>
      <c r="F623" s="9" t="s">
        <v>2147</v>
      </c>
      <c r="G623" s="9" t="s">
        <v>3276</v>
      </c>
      <c r="H623" s="9" t="s">
        <v>181</v>
      </c>
      <c r="I623" s="9" t="s">
        <v>2063</v>
      </c>
      <c r="J623" s="35" t="s">
        <v>120</v>
      </c>
      <c r="K623" s="34">
        <v>45627</v>
      </c>
      <c r="L623" s="9" t="s">
        <v>3277</v>
      </c>
      <c r="M623" s="9" t="s">
        <v>3278</v>
      </c>
      <c r="N623" s="10">
        <f t="shared" si="11"/>
        <v>22.8</v>
      </c>
      <c r="O623" s="9">
        <v>10</v>
      </c>
      <c r="P623" s="9">
        <v>12.8</v>
      </c>
      <c r="Q623" s="9">
        <v>1</v>
      </c>
      <c r="R623" s="9">
        <v>42</v>
      </c>
      <c r="S623" s="9">
        <v>42</v>
      </c>
      <c r="T623" s="9">
        <v>0</v>
      </c>
      <c r="U623" s="9">
        <v>42</v>
      </c>
      <c r="V623" s="9">
        <v>42</v>
      </c>
      <c r="W623" s="9" t="s">
        <v>3279</v>
      </c>
      <c r="X623" s="153" t="s">
        <v>3280</v>
      </c>
      <c r="Y623" s="181"/>
    </row>
    <row r="624" ht="146.25" spans="1:25">
      <c r="A624" s="9">
        <v>618</v>
      </c>
      <c r="B624" s="9" t="s">
        <v>147</v>
      </c>
      <c r="C624" s="10" t="s">
        <v>148</v>
      </c>
      <c r="D624" s="9" t="s">
        <v>149</v>
      </c>
      <c r="E624" s="9" t="s">
        <v>1980</v>
      </c>
      <c r="F624" s="9" t="s">
        <v>3207</v>
      </c>
      <c r="G624" s="9" t="s">
        <v>3281</v>
      </c>
      <c r="H624" s="9" t="s">
        <v>181</v>
      </c>
      <c r="I624" s="9" t="s">
        <v>1980</v>
      </c>
      <c r="J624" s="35" t="s">
        <v>120</v>
      </c>
      <c r="K624" s="34">
        <v>45627</v>
      </c>
      <c r="L624" s="9" t="s">
        <v>3282</v>
      </c>
      <c r="M624" s="9" t="s">
        <v>3283</v>
      </c>
      <c r="N624" s="10">
        <f t="shared" si="11"/>
        <v>380</v>
      </c>
      <c r="O624" s="9">
        <v>185</v>
      </c>
      <c r="P624" s="9">
        <v>195</v>
      </c>
      <c r="Q624" s="9">
        <v>2</v>
      </c>
      <c r="R624" s="9">
        <v>16</v>
      </c>
      <c r="S624" s="9">
        <v>67</v>
      </c>
      <c r="T624" s="9">
        <v>1</v>
      </c>
      <c r="U624" s="145">
        <v>10</v>
      </c>
      <c r="V624" s="9">
        <v>46</v>
      </c>
      <c r="W624" s="9" t="s">
        <v>3284</v>
      </c>
      <c r="X624" s="153" t="s">
        <v>3285</v>
      </c>
      <c r="Y624" s="181"/>
    </row>
    <row r="625" ht="281.25" spans="1:25">
      <c r="A625" s="9">
        <v>619</v>
      </c>
      <c r="B625" s="9" t="s">
        <v>147</v>
      </c>
      <c r="C625" s="10" t="s">
        <v>148</v>
      </c>
      <c r="D625" s="9" t="s">
        <v>149</v>
      </c>
      <c r="E625" s="9" t="s">
        <v>2008</v>
      </c>
      <c r="F625" s="9" t="s">
        <v>3286</v>
      </c>
      <c r="G625" s="9" t="s">
        <v>3287</v>
      </c>
      <c r="H625" s="9" t="s">
        <v>181</v>
      </c>
      <c r="I625" s="9" t="s">
        <v>2008</v>
      </c>
      <c r="J625" s="35" t="s">
        <v>120</v>
      </c>
      <c r="K625" s="34">
        <v>45627</v>
      </c>
      <c r="L625" s="9" t="s">
        <v>3282</v>
      </c>
      <c r="M625" s="9" t="s">
        <v>3288</v>
      </c>
      <c r="N625" s="10">
        <f t="shared" si="11"/>
        <v>360</v>
      </c>
      <c r="O625" s="9">
        <v>175</v>
      </c>
      <c r="P625" s="9">
        <v>185</v>
      </c>
      <c r="Q625" s="9">
        <v>3</v>
      </c>
      <c r="R625" s="9">
        <v>20</v>
      </c>
      <c r="S625" s="9">
        <v>73</v>
      </c>
      <c r="T625" s="9">
        <v>1</v>
      </c>
      <c r="U625" s="9">
        <v>13</v>
      </c>
      <c r="V625" s="9">
        <v>54</v>
      </c>
      <c r="W625" s="9" t="s">
        <v>3289</v>
      </c>
      <c r="X625" s="153" t="s">
        <v>3290</v>
      </c>
      <c r="Y625" s="181"/>
    </row>
    <row r="626" ht="157.5" spans="1:25">
      <c r="A626" s="9">
        <v>620</v>
      </c>
      <c r="B626" s="10" t="s">
        <v>76</v>
      </c>
      <c r="C626" s="10" t="s">
        <v>77</v>
      </c>
      <c r="D626" s="9" t="s">
        <v>99</v>
      </c>
      <c r="E626" s="52" t="s">
        <v>1539</v>
      </c>
      <c r="F626" s="9" t="s">
        <v>3291</v>
      </c>
      <c r="G626" s="9" t="s">
        <v>3292</v>
      </c>
      <c r="H626" s="52" t="s">
        <v>181</v>
      </c>
      <c r="I626" s="9" t="s">
        <v>3291</v>
      </c>
      <c r="J626" s="147">
        <v>45200</v>
      </c>
      <c r="K626" s="147">
        <v>45444</v>
      </c>
      <c r="L626" s="9" t="s">
        <v>1543</v>
      </c>
      <c r="M626" s="9" t="s">
        <v>3293</v>
      </c>
      <c r="N626" s="10">
        <f t="shared" si="11"/>
        <v>860</v>
      </c>
      <c r="O626" s="52">
        <v>400</v>
      </c>
      <c r="P626" s="52">
        <v>460</v>
      </c>
      <c r="Q626" s="52">
        <v>1</v>
      </c>
      <c r="R626" s="52">
        <v>215</v>
      </c>
      <c r="S626" s="52">
        <v>759</v>
      </c>
      <c r="T626" s="52">
        <v>1</v>
      </c>
      <c r="U626" s="52">
        <v>215</v>
      </c>
      <c r="V626" s="52">
        <v>759</v>
      </c>
      <c r="W626" s="9" t="s">
        <v>3294</v>
      </c>
      <c r="X626" s="178" t="s">
        <v>3295</v>
      </c>
      <c r="Y626" s="182"/>
    </row>
    <row r="627" ht="112.5" spans="1:25">
      <c r="A627" s="9">
        <v>621</v>
      </c>
      <c r="B627" s="10" t="s">
        <v>76</v>
      </c>
      <c r="C627" s="10" t="s">
        <v>77</v>
      </c>
      <c r="D627" s="9" t="s">
        <v>99</v>
      </c>
      <c r="E627" s="161" t="s">
        <v>1322</v>
      </c>
      <c r="F627" s="161" t="s">
        <v>1406</v>
      </c>
      <c r="G627" s="96" t="s">
        <v>3296</v>
      </c>
      <c r="H627" s="160" t="s">
        <v>181</v>
      </c>
      <c r="I627" s="160" t="s">
        <v>1406</v>
      </c>
      <c r="J627" s="169">
        <v>45200</v>
      </c>
      <c r="K627" s="169">
        <v>45444</v>
      </c>
      <c r="L627" s="96" t="s">
        <v>3074</v>
      </c>
      <c r="M627" s="96" t="s">
        <v>3297</v>
      </c>
      <c r="N627" s="10">
        <f t="shared" si="11"/>
        <v>50</v>
      </c>
      <c r="O627" s="160">
        <v>20</v>
      </c>
      <c r="P627" s="160">
        <v>30</v>
      </c>
      <c r="Q627" s="160">
        <v>1</v>
      </c>
      <c r="R627" s="160">
        <v>235</v>
      </c>
      <c r="S627" s="160">
        <v>992</v>
      </c>
      <c r="T627" s="160">
        <v>1</v>
      </c>
      <c r="U627" s="160">
        <v>70</v>
      </c>
      <c r="V627" s="160">
        <v>365</v>
      </c>
      <c r="W627" s="97" t="s">
        <v>3298</v>
      </c>
      <c r="X627" s="178" t="s">
        <v>3299</v>
      </c>
      <c r="Y627" s="183"/>
    </row>
    <row r="628" ht="168.75" spans="1:25">
      <c r="A628" s="9">
        <v>622</v>
      </c>
      <c r="B628" s="10" t="s">
        <v>76</v>
      </c>
      <c r="C628" s="10" t="s">
        <v>77</v>
      </c>
      <c r="D628" s="9" t="s">
        <v>78</v>
      </c>
      <c r="E628" s="161" t="s">
        <v>1055</v>
      </c>
      <c r="F628" s="160" t="s">
        <v>3300</v>
      </c>
      <c r="G628" s="96" t="s">
        <v>3301</v>
      </c>
      <c r="H628" s="160" t="s">
        <v>181</v>
      </c>
      <c r="I628" s="160" t="s">
        <v>3300</v>
      </c>
      <c r="J628" s="169">
        <v>45200</v>
      </c>
      <c r="K628" s="169">
        <v>45444</v>
      </c>
      <c r="L628" s="96" t="s">
        <v>1058</v>
      </c>
      <c r="M628" s="170" t="s">
        <v>3302</v>
      </c>
      <c r="N628" s="10">
        <f t="shared" si="11"/>
        <v>1030</v>
      </c>
      <c r="O628" s="160">
        <v>800</v>
      </c>
      <c r="P628" s="160">
        <v>230</v>
      </c>
      <c r="Q628" s="160">
        <v>1</v>
      </c>
      <c r="R628" s="160">
        <v>1099</v>
      </c>
      <c r="S628" s="160">
        <v>3419</v>
      </c>
      <c r="T628" s="160">
        <v>1</v>
      </c>
      <c r="U628" s="160">
        <v>185</v>
      </c>
      <c r="V628" s="160">
        <v>670</v>
      </c>
      <c r="W628" s="97" t="s">
        <v>3303</v>
      </c>
      <c r="X628" s="178" t="s">
        <v>3304</v>
      </c>
      <c r="Y628" s="184"/>
    </row>
    <row r="629" ht="112.5" spans="1:25">
      <c r="A629" s="9">
        <v>623</v>
      </c>
      <c r="B629" s="10" t="s">
        <v>76</v>
      </c>
      <c r="C629" s="10" t="s">
        <v>77</v>
      </c>
      <c r="D629" s="9" t="s">
        <v>78</v>
      </c>
      <c r="E629" s="160" t="s">
        <v>1980</v>
      </c>
      <c r="F629" s="96" t="s">
        <v>3305</v>
      </c>
      <c r="G629" s="9" t="s">
        <v>3306</v>
      </c>
      <c r="H629" s="139" t="s">
        <v>181</v>
      </c>
      <c r="I629" s="139" t="s">
        <v>3305</v>
      </c>
      <c r="J629" s="171">
        <v>45566</v>
      </c>
      <c r="K629" s="171">
        <v>45627</v>
      </c>
      <c r="L629" s="139" t="s">
        <v>3307</v>
      </c>
      <c r="M629" s="9" t="s">
        <v>3308</v>
      </c>
      <c r="N629" s="10">
        <f t="shared" si="11"/>
        <v>40</v>
      </c>
      <c r="O629" s="139">
        <v>40</v>
      </c>
      <c r="P629" s="139">
        <v>0</v>
      </c>
      <c r="Q629" s="139">
        <v>1</v>
      </c>
      <c r="R629" s="139">
        <v>220</v>
      </c>
      <c r="S629" s="139">
        <v>920</v>
      </c>
      <c r="T629" s="139">
        <v>1</v>
      </c>
      <c r="U629" s="139">
        <v>21</v>
      </c>
      <c r="V629" s="139">
        <v>81</v>
      </c>
      <c r="W629" s="9" t="s">
        <v>3309</v>
      </c>
      <c r="X629" s="97" t="s">
        <v>3310</v>
      </c>
      <c r="Y629" s="184"/>
    </row>
    <row r="630" ht="112.5" spans="1:25">
      <c r="A630" s="9">
        <v>624</v>
      </c>
      <c r="B630" s="10" t="s">
        <v>76</v>
      </c>
      <c r="C630" s="10" t="s">
        <v>77</v>
      </c>
      <c r="D630" s="9" t="s">
        <v>78</v>
      </c>
      <c r="E630" s="162" t="s">
        <v>1055</v>
      </c>
      <c r="F630" s="163" t="s">
        <v>3311</v>
      </c>
      <c r="G630" s="164" t="s">
        <v>3312</v>
      </c>
      <c r="H630" s="163" t="s">
        <v>92</v>
      </c>
      <c r="I630" s="163" t="s">
        <v>3311</v>
      </c>
      <c r="J630" s="172">
        <v>45536</v>
      </c>
      <c r="K630" s="172">
        <v>45566</v>
      </c>
      <c r="L630" s="164" t="s">
        <v>3313</v>
      </c>
      <c r="M630" s="173" t="s">
        <v>3314</v>
      </c>
      <c r="N630" s="10">
        <f t="shared" si="11"/>
        <v>20</v>
      </c>
      <c r="O630" s="163">
        <v>20</v>
      </c>
      <c r="P630" s="163">
        <v>0</v>
      </c>
      <c r="Q630" s="163">
        <v>1</v>
      </c>
      <c r="R630" s="163">
        <v>395</v>
      </c>
      <c r="S630" s="163">
        <v>1521</v>
      </c>
      <c r="T630" s="163">
        <v>1</v>
      </c>
      <c r="U630" s="163">
        <v>90</v>
      </c>
      <c r="V630" s="163">
        <v>370</v>
      </c>
      <c r="W630" s="179" t="s">
        <v>3315</v>
      </c>
      <c r="X630" s="180" t="s">
        <v>3316</v>
      </c>
      <c r="Y630" s="184"/>
    </row>
    <row r="631" ht="112.5" spans="1:25">
      <c r="A631" s="9">
        <v>625</v>
      </c>
      <c r="B631" s="10" t="s">
        <v>76</v>
      </c>
      <c r="C631" s="10" t="s">
        <v>77</v>
      </c>
      <c r="D631" s="9" t="s">
        <v>78</v>
      </c>
      <c r="E631" s="161" t="s">
        <v>757</v>
      </c>
      <c r="F631" s="160" t="s">
        <v>3317</v>
      </c>
      <c r="G631" s="96" t="s">
        <v>3318</v>
      </c>
      <c r="H631" s="160" t="s">
        <v>181</v>
      </c>
      <c r="I631" s="160" t="s">
        <v>3317</v>
      </c>
      <c r="J631" s="169">
        <v>45536</v>
      </c>
      <c r="K631" s="169">
        <v>45566</v>
      </c>
      <c r="L631" s="96" t="s">
        <v>762</v>
      </c>
      <c r="M631" s="96" t="s">
        <v>3319</v>
      </c>
      <c r="N631" s="10">
        <f t="shared" si="11"/>
        <v>20</v>
      </c>
      <c r="O631" s="160">
        <v>20</v>
      </c>
      <c r="P631" s="160">
        <v>0</v>
      </c>
      <c r="Q631" s="160">
        <v>2</v>
      </c>
      <c r="R631" s="160">
        <v>585</v>
      </c>
      <c r="S631" s="160">
        <v>2200</v>
      </c>
      <c r="T631" s="160">
        <v>1</v>
      </c>
      <c r="U631" s="163">
        <v>106</v>
      </c>
      <c r="V631" s="163">
        <v>379</v>
      </c>
      <c r="W631" s="97" t="s">
        <v>3320</v>
      </c>
      <c r="X631" s="97" t="s">
        <v>3321</v>
      </c>
      <c r="Y631" s="184"/>
    </row>
    <row r="632" ht="180" spans="1:25">
      <c r="A632" s="9">
        <v>626</v>
      </c>
      <c r="B632" s="10" t="s">
        <v>76</v>
      </c>
      <c r="C632" s="10" t="s">
        <v>77</v>
      </c>
      <c r="D632" s="9" t="s">
        <v>78</v>
      </c>
      <c r="E632" s="161" t="s">
        <v>2545</v>
      </c>
      <c r="F632" s="160" t="s">
        <v>2562</v>
      </c>
      <c r="G632" s="96" t="s">
        <v>3322</v>
      </c>
      <c r="H632" s="160" t="s">
        <v>181</v>
      </c>
      <c r="I632" s="160" t="s">
        <v>2562</v>
      </c>
      <c r="J632" s="174">
        <v>45505</v>
      </c>
      <c r="K632" s="174">
        <v>45566</v>
      </c>
      <c r="L632" s="96" t="s">
        <v>2548</v>
      </c>
      <c r="M632" s="170" t="s">
        <v>3323</v>
      </c>
      <c r="N632" s="10">
        <f t="shared" si="11"/>
        <v>20</v>
      </c>
      <c r="O632" s="160">
        <v>20</v>
      </c>
      <c r="P632" s="160">
        <v>0</v>
      </c>
      <c r="Q632" s="160">
        <v>1</v>
      </c>
      <c r="R632" s="160">
        <v>8</v>
      </c>
      <c r="S632" s="160">
        <v>10</v>
      </c>
      <c r="T632" s="160">
        <v>1</v>
      </c>
      <c r="U632" s="163">
        <v>8</v>
      </c>
      <c r="V632" s="163">
        <v>10</v>
      </c>
      <c r="W632" s="97" t="s">
        <v>3324</v>
      </c>
      <c r="X632" s="97" t="s">
        <v>3325</v>
      </c>
      <c r="Y632" s="184"/>
    </row>
    <row r="633" ht="78.75" spans="1:25">
      <c r="A633" s="9">
        <v>627</v>
      </c>
      <c r="B633" s="9" t="s">
        <v>147</v>
      </c>
      <c r="C633" s="10" t="s">
        <v>148</v>
      </c>
      <c r="D633" s="16" t="s">
        <v>149</v>
      </c>
      <c r="E633" s="16" t="s">
        <v>380</v>
      </c>
      <c r="F633" s="16" t="s">
        <v>411</v>
      </c>
      <c r="G633" s="16" t="s">
        <v>3326</v>
      </c>
      <c r="H633" s="138" t="s">
        <v>3176</v>
      </c>
      <c r="I633" s="9" t="s">
        <v>3327</v>
      </c>
      <c r="J633" s="37">
        <v>45292</v>
      </c>
      <c r="K633" s="37">
        <v>45627</v>
      </c>
      <c r="L633" s="16" t="s">
        <v>383</v>
      </c>
      <c r="M633" s="49" t="s">
        <v>3328</v>
      </c>
      <c r="N633" s="10">
        <f t="shared" si="11"/>
        <v>17</v>
      </c>
      <c r="O633" s="9">
        <v>13.02</v>
      </c>
      <c r="P633" s="12">
        <v>3.98</v>
      </c>
      <c r="Q633" s="138">
        <v>7</v>
      </c>
      <c r="R633" s="138">
        <v>217</v>
      </c>
      <c r="S633" s="138">
        <v>931</v>
      </c>
      <c r="T633" s="16">
        <v>7</v>
      </c>
      <c r="U633" s="16">
        <v>217</v>
      </c>
      <c r="V633" s="16">
        <v>931</v>
      </c>
      <c r="W633" s="49" t="s">
        <v>3329</v>
      </c>
      <c r="X633" s="49" t="s">
        <v>3330</v>
      </c>
      <c r="Y633" s="185" t="s">
        <v>3331</v>
      </c>
    </row>
    <row r="634" ht="84" spans="1:25">
      <c r="A634" s="9">
        <v>628</v>
      </c>
      <c r="B634" s="9" t="s">
        <v>147</v>
      </c>
      <c r="C634" s="10" t="s">
        <v>148</v>
      </c>
      <c r="D634" s="10" t="s">
        <v>2747</v>
      </c>
      <c r="E634" s="16" t="s">
        <v>588</v>
      </c>
      <c r="F634" s="16" t="s">
        <v>610</v>
      </c>
      <c r="G634" s="16" t="s">
        <v>3326</v>
      </c>
      <c r="H634" s="144" t="s">
        <v>92</v>
      </c>
      <c r="I634" s="144" t="s">
        <v>3332</v>
      </c>
      <c r="J634" s="37">
        <v>45293</v>
      </c>
      <c r="K634" s="37">
        <v>45628</v>
      </c>
      <c r="L634" s="16" t="s">
        <v>592</v>
      </c>
      <c r="M634" s="175" t="s">
        <v>3333</v>
      </c>
      <c r="N634" s="10">
        <f t="shared" si="11"/>
        <v>25</v>
      </c>
      <c r="O634" s="144">
        <v>11.22</v>
      </c>
      <c r="P634" s="144">
        <v>13.78</v>
      </c>
      <c r="Q634" s="138">
        <v>2</v>
      </c>
      <c r="R634" s="138">
        <v>187</v>
      </c>
      <c r="S634" s="138">
        <v>806</v>
      </c>
      <c r="T634" s="16">
        <v>2</v>
      </c>
      <c r="U634" s="16">
        <v>187</v>
      </c>
      <c r="V634" s="16">
        <v>806</v>
      </c>
      <c r="W634" s="175" t="s">
        <v>3334</v>
      </c>
      <c r="X634" s="175" t="s">
        <v>3335</v>
      </c>
      <c r="Y634" s="185" t="s">
        <v>3336</v>
      </c>
    </row>
    <row r="635" ht="84" spans="1:25">
      <c r="A635" s="9">
        <v>629</v>
      </c>
      <c r="B635" s="9" t="s">
        <v>147</v>
      </c>
      <c r="C635" s="10" t="s">
        <v>148</v>
      </c>
      <c r="D635" s="16" t="s">
        <v>149</v>
      </c>
      <c r="E635" s="16" t="s">
        <v>201</v>
      </c>
      <c r="F635" s="16" t="s">
        <v>289</v>
      </c>
      <c r="G635" s="16" t="s">
        <v>3326</v>
      </c>
      <c r="H635" s="138" t="s">
        <v>181</v>
      </c>
      <c r="I635" s="16" t="s">
        <v>289</v>
      </c>
      <c r="J635" s="37">
        <v>45294</v>
      </c>
      <c r="K635" s="37">
        <v>45629</v>
      </c>
      <c r="L635" s="16" t="s">
        <v>216</v>
      </c>
      <c r="M635" s="175" t="s">
        <v>3337</v>
      </c>
      <c r="N635" s="10">
        <f t="shared" si="11"/>
        <v>24</v>
      </c>
      <c r="O635" s="144">
        <v>17.76</v>
      </c>
      <c r="P635" s="144">
        <v>6.24</v>
      </c>
      <c r="Q635" s="138">
        <v>12</v>
      </c>
      <c r="R635" s="138">
        <v>295</v>
      </c>
      <c r="S635" s="138">
        <v>1158</v>
      </c>
      <c r="T635" s="16">
        <v>12</v>
      </c>
      <c r="U635" s="138">
        <v>295</v>
      </c>
      <c r="V635" s="138">
        <v>1158</v>
      </c>
      <c r="W635" s="175" t="s">
        <v>3338</v>
      </c>
      <c r="X635" s="175" t="s">
        <v>3339</v>
      </c>
      <c r="Y635" s="185" t="s">
        <v>3340</v>
      </c>
    </row>
    <row r="636" ht="84" spans="1:25">
      <c r="A636" s="9">
        <v>630</v>
      </c>
      <c r="B636" s="9" t="s">
        <v>147</v>
      </c>
      <c r="C636" s="10" t="s">
        <v>148</v>
      </c>
      <c r="D636" s="16" t="s">
        <v>149</v>
      </c>
      <c r="E636" s="16" t="s">
        <v>79</v>
      </c>
      <c r="F636" s="16" t="s">
        <v>3341</v>
      </c>
      <c r="G636" s="16" t="s">
        <v>3326</v>
      </c>
      <c r="H636" s="16" t="s">
        <v>92</v>
      </c>
      <c r="I636" s="16" t="s">
        <v>3342</v>
      </c>
      <c r="J636" s="37">
        <v>45295</v>
      </c>
      <c r="K636" s="37">
        <v>45630</v>
      </c>
      <c r="L636" s="16" t="s">
        <v>85</v>
      </c>
      <c r="M636" s="176" t="s">
        <v>3343</v>
      </c>
      <c r="N636" s="10">
        <f t="shared" si="11"/>
        <v>64</v>
      </c>
      <c r="O636" s="103">
        <v>13.32</v>
      </c>
      <c r="P636" s="144">
        <v>50.68</v>
      </c>
      <c r="Q636" s="16">
        <v>10</v>
      </c>
      <c r="R636" s="138">
        <v>239</v>
      </c>
      <c r="S636" s="138">
        <v>1058</v>
      </c>
      <c r="T636" s="16">
        <v>3</v>
      </c>
      <c r="U636" s="138">
        <v>221</v>
      </c>
      <c r="V636" s="138">
        <v>1040</v>
      </c>
      <c r="W636" s="175" t="s">
        <v>3344</v>
      </c>
      <c r="X636" s="175" t="s">
        <v>3345</v>
      </c>
      <c r="Y636" s="12" t="s">
        <v>3346</v>
      </c>
    </row>
    <row r="637" ht="84" spans="1:25">
      <c r="A637" s="9">
        <v>631</v>
      </c>
      <c r="B637" s="9" t="s">
        <v>147</v>
      </c>
      <c r="C637" s="9" t="s">
        <v>883</v>
      </c>
      <c r="D637" s="16" t="s">
        <v>3347</v>
      </c>
      <c r="E637" s="16" t="s">
        <v>1055</v>
      </c>
      <c r="F637" s="16" t="s">
        <v>1241</v>
      </c>
      <c r="G637" s="16" t="s">
        <v>3326</v>
      </c>
      <c r="H637" s="138" t="s">
        <v>396</v>
      </c>
      <c r="I637" s="16" t="s">
        <v>1241</v>
      </c>
      <c r="J637" s="37">
        <v>45297</v>
      </c>
      <c r="K637" s="37">
        <v>45632</v>
      </c>
      <c r="L637" s="16" t="s">
        <v>1058</v>
      </c>
      <c r="M637" s="176" t="s">
        <v>3348</v>
      </c>
      <c r="N637" s="10">
        <f t="shared" si="11"/>
        <v>80</v>
      </c>
      <c r="O637" s="103">
        <v>22.2</v>
      </c>
      <c r="P637" s="144">
        <v>57.8</v>
      </c>
      <c r="Q637" s="138">
        <v>11</v>
      </c>
      <c r="R637" s="138">
        <v>323</v>
      </c>
      <c r="S637" s="138">
        <v>1296</v>
      </c>
      <c r="T637" s="16">
        <v>11</v>
      </c>
      <c r="U637" s="138">
        <v>323</v>
      </c>
      <c r="V637" s="138">
        <v>1296</v>
      </c>
      <c r="W637" s="175" t="s">
        <v>3349</v>
      </c>
      <c r="X637" s="175" t="s">
        <v>3350</v>
      </c>
      <c r="Y637" s="185" t="s">
        <v>3351</v>
      </c>
    </row>
    <row r="638" ht="120" spans="1:25">
      <c r="A638" s="9">
        <v>632</v>
      </c>
      <c r="B638" s="9" t="s">
        <v>147</v>
      </c>
      <c r="C638" s="10" t="s">
        <v>148</v>
      </c>
      <c r="D638" s="16" t="s">
        <v>149</v>
      </c>
      <c r="E638" s="16" t="s">
        <v>926</v>
      </c>
      <c r="F638" s="16" t="s">
        <v>939</v>
      </c>
      <c r="G638" s="16" t="s">
        <v>3326</v>
      </c>
      <c r="H638" s="16" t="s">
        <v>396</v>
      </c>
      <c r="I638" s="16" t="s">
        <v>939</v>
      </c>
      <c r="J638" s="37">
        <v>45298</v>
      </c>
      <c r="K638" s="37">
        <v>45633</v>
      </c>
      <c r="L638" s="16" t="s">
        <v>3097</v>
      </c>
      <c r="M638" s="175" t="s">
        <v>3352</v>
      </c>
      <c r="N638" s="10">
        <f t="shared" si="11"/>
        <v>15</v>
      </c>
      <c r="O638" s="12">
        <v>6.42</v>
      </c>
      <c r="P638" s="12">
        <v>8.58</v>
      </c>
      <c r="Q638" s="138">
        <v>5</v>
      </c>
      <c r="R638" s="138">
        <v>107</v>
      </c>
      <c r="S638" s="138">
        <v>403</v>
      </c>
      <c r="T638" s="16">
        <v>5</v>
      </c>
      <c r="U638" s="16">
        <v>107</v>
      </c>
      <c r="V638" s="138">
        <v>403</v>
      </c>
      <c r="W638" s="175" t="s">
        <v>3353</v>
      </c>
      <c r="X638" s="175" t="s">
        <v>3354</v>
      </c>
      <c r="Y638" s="185" t="s">
        <v>3355</v>
      </c>
    </row>
    <row r="639" ht="84" spans="1:25">
      <c r="A639" s="9">
        <v>633</v>
      </c>
      <c r="B639" s="9" t="s">
        <v>147</v>
      </c>
      <c r="C639" s="9" t="s">
        <v>883</v>
      </c>
      <c r="D639" s="16" t="s">
        <v>3347</v>
      </c>
      <c r="E639" s="16" t="s">
        <v>757</v>
      </c>
      <c r="F639" s="16" t="s">
        <v>3317</v>
      </c>
      <c r="G639" s="16" t="s">
        <v>3326</v>
      </c>
      <c r="H639" s="16" t="s">
        <v>396</v>
      </c>
      <c r="I639" s="16" t="s">
        <v>3317</v>
      </c>
      <c r="J639" s="37">
        <v>45299</v>
      </c>
      <c r="K639" s="37">
        <v>45634</v>
      </c>
      <c r="L639" s="16" t="s">
        <v>762</v>
      </c>
      <c r="M639" s="175" t="s">
        <v>3356</v>
      </c>
      <c r="N639" s="10">
        <f t="shared" si="11"/>
        <v>6.8</v>
      </c>
      <c r="O639" s="12">
        <v>2.4</v>
      </c>
      <c r="P639" s="12">
        <v>4.4</v>
      </c>
      <c r="Q639" s="16">
        <v>11</v>
      </c>
      <c r="R639" s="138">
        <v>107</v>
      </c>
      <c r="S639" s="138">
        <v>378</v>
      </c>
      <c r="T639" s="16">
        <v>3</v>
      </c>
      <c r="U639" s="16">
        <v>40</v>
      </c>
      <c r="V639" s="138">
        <v>157</v>
      </c>
      <c r="W639" s="175" t="s">
        <v>3357</v>
      </c>
      <c r="X639" s="175" t="s">
        <v>3358</v>
      </c>
      <c r="Y639" s="185" t="s">
        <v>3359</v>
      </c>
    </row>
    <row r="640" ht="84" spans="1:25">
      <c r="A640" s="9">
        <v>634</v>
      </c>
      <c r="B640" s="9" t="s">
        <v>147</v>
      </c>
      <c r="C640" s="10" t="s">
        <v>148</v>
      </c>
      <c r="D640" s="16" t="s">
        <v>3347</v>
      </c>
      <c r="E640" s="16" t="s">
        <v>1322</v>
      </c>
      <c r="F640" s="16" t="s">
        <v>1456</v>
      </c>
      <c r="G640" s="16" t="s">
        <v>3326</v>
      </c>
      <c r="H640" s="16" t="s">
        <v>396</v>
      </c>
      <c r="I640" s="16" t="s">
        <v>1456</v>
      </c>
      <c r="J640" s="37">
        <v>45300</v>
      </c>
      <c r="K640" s="37">
        <v>45635</v>
      </c>
      <c r="L640" s="16" t="s">
        <v>3074</v>
      </c>
      <c r="M640" s="176" t="s">
        <v>3360</v>
      </c>
      <c r="N640" s="10">
        <f t="shared" si="11"/>
        <v>10</v>
      </c>
      <c r="O640" s="9">
        <v>2.94</v>
      </c>
      <c r="P640" s="12">
        <v>7.06</v>
      </c>
      <c r="Q640" s="16">
        <v>6</v>
      </c>
      <c r="R640" s="138">
        <v>300</v>
      </c>
      <c r="S640" s="138">
        <v>1200</v>
      </c>
      <c r="T640" s="16">
        <v>5</v>
      </c>
      <c r="U640" s="16">
        <v>49</v>
      </c>
      <c r="V640" s="16">
        <v>181</v>
      </c>
      <c r="W640" s="175" t="s">
        <v>3361</v>
      </c>
      <c r="X640" s="175" t="s">
        <v>3362</v>
      </c>
      <c r="Y640" s="185" t="s">
        <v>3363</v>
      </c>
    </row>
    <row r="641" ht="84" spans="1:25">
      <c r="A641" s="9">
        <v>635</v>
      </c>
      <c r="B641" s="9" t="s">
        <v>147</v>
      </c>
      <c r="C641" s="9" t="s">
        <v>883</v>
      </c>
      <c r="D641" s="16" t="s">
        <v>3347</v>
      </c>
      <c r="E641" s="16" t="s">
        <v>1834</v>
      </c>
      <c r="F641" s="16" t="s">
        <v>1857</v>
      </c>
      <c r="G641" s="16" t="s">
        <v>3326</v>
      </c>
      <c r="H641" s="144" t="s">
        <v>92</v>
      </c>
      <c r="I641" s="103" t="s">
        <v>3364</v>
      </c>
      <c r="J641" s="37">
        <v>45301</v>
      </c>
      <c r="K641" s="37">
        <v>45636</v>
      </c>
      <c r="L641" s="16" t="s">
        <v>3029</v>
      </c>
      <c r="M641" s="175" t="s">
        <v>3365</v>
      </c>
      <c r="N641" s="10">
        <f t="shared" si="11"/>
        <v>31.98</v>
      </c>
      <c r="O641" s="12">
        <v>16.98</v>
      </c>
      <c r="P641" s="12">
        <v>15</v>
      </c>
      <c r="Q641" s="16">
        <v>12</v>
      </c>
      <c r="R641" s="138">
        <v>283</v>
      </c>
      <c r="S641" s="138">
        <v>1057</v>
      </c>
      <c r="T641" s="16">
        <v>12</v>
      </c>
      <c r="U641" s="16">
        <v>283</v>
      </c>
      <c r="V641" s="16">
        <v>1057</v>
      </c>
      <c r="W641" s="175" t="s">
        <v>3366</v>
      </c>
      <c r="X641" s="175" t="s">
        <v>3367</v>
      </c>
      <c r="Y641" s="12" t="s">
        <v>3368</v>
      </c>
    </row>
    <row r="642" ht="132" spans="1:25">
      <c r="A642" s="9">
        <v>636</v>
      </c>
      <c r="B642" s="9" t="s">
        <v>147</v>
      </c>
      <c r="C642" s="9" t="s">
        <v>883</v>
      </c>
      <c r="D642" s="16" t="s">
        <v>3347</v>
      </c>
      <c r="E642" s="16" t="s">
        <v>1980</v>
      </c>
      <c r="F642" s="16" t="s">
        <v>3369</v>
      </c>
      <c r="G642" s="16" t="s">
        <v>3326</v>
      </c>
      <c r="H642" s="138" t="s">
        <v>3370</v>
      </c>
      <c r="I642" s="16" t="s">
        <v>3371</v>
      </c>
      <c r="J642" s="37">
        <v>45302</v>
      </c>
      <c r="K642" s="37">
        <v>45637</v>
      </c>
      <c r="L642" s="16" t="s">
        <v>3307</v>
      </c>
      <c r="M642" s="175" t="s">
        <v>3372</v>
      </c>
      <c r="N642" s="10">
        <f t="shared" si="11"/>
        <v>120</v>
      </c>
      <c r="O642" s="12">
        <v>17.04</v>
      </c>
      <c r="P642" s="12">
        <v>102.96</v>
      </c>
      <c r="Q642" s="16">
        <v>10</v>
      </c>
      <c r="R642" s="138">
        <v>516</v>
      </c>
      <c r="S642" s="138">
        <v>2262</v>
      </c>
      <c r="T642" s="16">
        <v>6</v>
      </c>
      <c r="U642" s="138">
        <v>284</v>
      </c>
      <c r="V642" s="16">
        <v>1242</v>
      </c>
      <c r="W642" s="175" t="s">
        <v>3373</v>
      </c>
      <c r="X642" s="175" t="s">
        <v>3374</v>
      </c>
      <c r="Y642" s="185" t="s">
        <v>3375</v>
      </c>
    </row>
    <row r="643" ht="84" spans="1:25">
      <c r="A643" s="9">
        <v>637</v>
      </c>
      <c r="B643" s="9" t="s">
        <v>147</v>
      </c>
      <c r="C643" s="10" t="s">
        <v>148</v>
      </c>
      <c r="D643" s="16" t="s">
        <v>149</v>
      </c>
      <c r="E643" s="16" t="s">
        <v>1586</v>
      </c>
      <c r="F643" s="16" t="s">
        <v>1710</v>
      </c>
      <c r="G643" s="16" t="s">
        <v>3326</v>
      </c>
      <c r="H643" s="16" t="s">
        <v>181</v>
      </c>
      <c r="I643" s="16" t="s">
        <v>1710</v>
      </c>
      <c r="J643" s="37">
        <v>45304</v>
      </c>
      <c r="K643" s="37">
        <v>45639</v>
      </c>
      <c r="L643" s="16" t="s">
        <v>3376</v>
      </c>
      <c r="M643" s="176" t="s">
        <v>3377</v>
      </c>
      <c r="N643" s="10">
        <f t="shared" si="11"/>
        <v>82</v>
      </c>
      <c r="O643" s="9">
        <v>37.74</v>
      </c>
      <c r="P643" s="12">
        <v>44.26</v>
      </c>
      <c r="Q643" s="138">
        <v>18</v>
      </c>
      <c r="R643" s="138">
        <v>629</v>
      </c>
      <c r="S643" s="138">
        <v>2594</v>
      </c>
      <c r="T643" s="16">
        <v>18</v>
      </c>
      <c r="U643" s="138">
        <v>629</v>
      </c>
      <c r="V643" s="138">
        <v>2594</v>
      </c>
      <c r="W643" s="175" t="s">
        <v>3378</v>
      </c>
      <c r="X643" s="175" t="s">
        <v>3379</v>
      </c>
      <c r="Y643" s="185" t="s">
        <v>3380</v>
      </c>
    </row>
    <row r="644" ht="84" spans="1:25">
      <c r="A644" s="9">
        <v>638</v>
      </c>
      <c r="B644" s="9" t="s">
        <v>147</v>
      </c>
      <c r="C644" s="10" t="s">
        <v>148</v>
      </c>
      <c r="D644" s="16" t="s">
        <v>149</v>
      </c>
      <c r="E644" s="16" t="s">
        <v>2419</v>
      </c>
      <c r="F644" s="16" t="s">
        <v>2431</v>
      </c>
      <c r="G644" s="16" t="s">
        <v>3326</v>
      </c>
      <c r="H644" s="16" t="s">
        <v>92</v>
      </c>
      <c r="I644" s="16" t="s">
        <v>2431</v>
      </c>
      <c r="J644" s="37">
        <v>45305</v>
      </c>
      <c r="K644" s="37">
        <v>45640</v>
      </c>
      <c r="L644" s="16" t="s">
        <v>2433</v>
      </c>
      <c r="M644" s="175" t="s">
        <v>3381</v>
      </c>
      <c r="N644" s="10">
        <f t="shared" si="11"/>
        <v>100</v>
      </c>
      <c r="O644" s="12">
        <v>12.72</v>
      </c>
      <c r="P644" s="12">
        <v>87.28</v>
      </c>
      <c r="Q644" s="138">
        <v>6</v>
      </c>
      <c r="R644" s="138">
        <v>212</v>
      </c>
      <c r="S644" s="138">
        <v>892</v>
      </c>
      <c r="T644" s="138">
        <v>6</v>
      </c>
      <c r="U644" s="16">
        <v>212</v>
      </c>
      <c r="V644" s="138">
        <v>892</v>
      </c>
      <c r="W644" s="175" t="s">
        <v>3382</v>
      </c>
      <c r="X644" s="175" t="s">
        <v>3383</v>
      </c>
      <c r="Y644" s="185" t="s">
        <v>3384</v>
      </c>
    </row>
    <row r="645" ht="84" spans="1:25">
      <c r="A645" s="9">
        <v>639</v>
      </c>
      <c r="B645" s="9" t="s">
        <v>147</v>
      </c>
      <c r="C645" s="9" t="s">
        <v>883</v>
      </c>
      <c r="D645" s="16" t="s">
        <v>3347</v>
      </c>
      <c r="E645" s="16" t="s">
        <v>1539</v>
      </c>
      <c r="F645" s="16" t="s">
        <v>1574</v>
      </c>
      <c r="G645" s="16" t="s">
        <v>3326</v>
      </c>
      <c r="H645" s="16" t="s">
        <v>92</v>
      </c>
      <c r="I645" s="16" t="s">
        <v>1574</v>
      </c>
      <c r="J645" s="37">
        <v>45306</v>
      </c>
      <c r="K645" s="37">
        <v>45641</v>
      </c>
      <c r="L645" s="16" t="s">
        <v>1543</v>
      </c>
      <c r="M645" s="175" t="s">
        <v>3385</v>
      </c>
      <c r="N645" s="10">
        <f t="shared" si="11"/>
        <v>60</v>
      </c>
      <c r="O645" s="12">
        <v>28.86</v>
      </c>
      <c r="P645" s="12">
        <v>31.14</v>
      </c>
      <c r="Q645" s="16">
        <v>28</v>
      </c>
      <c r="R645" s="138">
        <v>496</v>
      </c>
      <c r="S645" s="138">
        <v>2043</v>
      </c>
      <c r="T645" s="16">
        <v>28</v>
      </c>
      <c r="U645" s="16">
        <v>481</v>
      </c>
      <c r="V645" s="16">
        <v>1898</v>
      </c>
      <c r="W645" s="175" t="s">
        <v>3386</v>
      </c>
      <c r="X645" s="175" t="s">
        <v>3387</v>
      </c>
      <c r="Y645" s="185" t="s">
        <v>3388</v>
      </c>
    </row>
    <row r="646" ht="108" spans="1:25">
      <c r="A646" s="9">
        <v>640</v>
      </c>
      <c r="B646" s="9" t="s">
        <v>147</v>
      </c>
      <c r="C646" s="10" t="s">
        <v>148</v>
      </c>
      <c r="D646" s="16" t="s">
        <v>149</v>
      </c>
      <c r="E646" s="16" t="s">
        <v>2864</v>
      </c>
      <c r="F646" s="16" t="s">
        <v>3389</v>
      </c>
      <c r="G646" s="16" t="s">
        <v>3326</v>
      </c>
      <c r="H646" s="16" t="s">
        <v>181</v>
      </c>
      <c r="I646" s="16" t="s">
        <v>3389</v>
      </c>
      <c r="J646" s="37">
        <v>45307</v>
      </c>
      <c r="K646" s="37">
        <v>45642</v>
      </c>
      <c r="L646" s="16" t="s">
        <v>3390</v>
      </c>
      <c r="M646" s="175" t="s">
        <v>3391</v>
      </c>
      <c r="N646" s="10">
        <f t="shared" si="11"/>
        <v>2</v>
      </c>
      <c r="O646" s="9">
        <v>1.74</v>
      </c>
      <c r="P646" s="12">
        <v>0.26</v>
      </c>
      <c r="Q646" s="16">
        <v>1</v>
      </c>
      <c r="R646" s="138">
        <v>37</v>
      </c>
      <c r="S646" s="138">
        <v>131</v>
      </c>
      <c r="T646" s="16">
        <v>1</v>
      </c>
      <c r="U646" s="16">
        <v>29</v>
      </c>
      <c r="V646" s="16">
        <v>116</v>
      </c>
      <c r="W646" s="175" t="s">
        <v>3392</v>
      </c>
      <c r="X646" s="175" t="s">
        <v>3393</v>
      </c>
      <c r="Y646" s="12" t="s">
        <v>3394</v>
      </c>
    </row>
    <row r="647" ht="84" spans="1:25">
      <c r="A647" s="9">
        <v>641</v>
      </c>
      <c r="B647" s="9" t="s">
        <v>147</v>
      </c>
      <c r="C647" s="9" t="s">
        <v>883</v>
      </c>
      <c r="D647" s="16" t="s">
        <v>3347</v>
      </c>
      <c r="E647" s="16" t="s">
        <v>1496</v>
      </c>
      <c r="F647" s="16" t="s">
        <v>3395</v>
      </c>
      <c r="G647" s="16" t="s">
        <v>3326</v>
      </c>
      <c r="H647" s="16" t="s">
        <v>396</v>
      </c>
      <c r="I647" s="16" t="s">
        <v>3395</v>
      </c>
      <c r="J647" s="37">
        <v>45308</v>
      </c>
      <c r="K647" s="37">
        <v>45643</v>
      </c>
      <c r="L647" s="16" t="s">
        <v>3396</v>
      </c>
      <c r="M647" s="175" t="s">
        <v>3397</v>
      </c>
      <c r="N647" s="10">
        <f t="shared" si="11"/>
        <v>24</v>
      </c>
      <c r="O647" s="12">
        <v>11.94</v>
      </c>
      <c r="P647" s="12">
        <v>12.06</v>
      </c>
      <c r="Q647" s="16">
        <v>21</v>
      </c>
      <c r="R647" s="16">
        <v>289</v>
      </c>
      <c r="S647" s="16">
        <v>1206</v>
      </c>
      <c r="T647" s="16">
        <v>7</v>
      </c>
      <c r="U647" s="16">
        <v>199</v>
      </c>
      <c r="V647" s="16">
        <v>846</v>
      </c>
      <c r="W647" s="175" t="s">
        <v>3398</v>
      </c>
      <c r="X647" s="175" t="s">
        <v>3399</v>
      </c>
      <c r="Y647" s="185" t="s">
        <v>3400</v>
      </c>
    </row>
    <row r="648" ht="84" spans="1:25">
      <c r="A648" s="9">
        <v>642</v>
      </c>
      <c r="B648" s="9" t="s">
        <v>147</v>
      </c>
      <c r="C648" s="10" t="s">
        <v>148</v>
      </c>
      <c r="D648" s="16" t="s">
        <v>149</v>
      </c>
      <c r="E648" s="16" t="s">
        <v>1915</v>
      </c>
      <c r="F648" s="16" t="s">
        <v>3228</v>
      </c>
      <c r="G648" s="16" t="s">
        <v>3326</v>
      </c>
      <c r="H648" s="16" t="s">
        <v>181</v>
      </c>
      <c r="I648" s="16" t="s">
        <v>3228</v>
      </c>
      <c r="J648" s="37">
        <v>45309</v>
      </c>
      <c r="K648" s="37">
        <v>45644</v>
      </c>
      <c r="L648" s="16" t="s">
        <v>1942</v>
      </c>
      <c r="M648" s="175" t="s">
        <v>3401</v>
      </c>
      <c r="N648" s="10">
        <f t="shared" si="11"/>
        <v>55</v>
      </c>
      <c r="O648" s="12">
        <v>26.76</v>
      </c>
      <c r="P648" s="12">
        <v>28.24</v>
      </c>
      <c r="Q648" s="16">
        <v>9</v>
      </c>
      <c r="R648" s="16">
        <v>849</v>
      </c>
      <c r="S648" s="16">
        <v>2973</v>
      </c>
      <c r="T648" s="16">
        <v>9</v>
      </c>
      <c r="U648" s="16">
        <v>403</v>
      </c>
      <c r="V648" s="16">
        <v>1295</v>
      </c>
      <c r="W648" s="175" t="s">
        <v>3402</v>
      </c>
      <c r="X648" s="175" t="s">
        <v>3403</v>
      </c>
      <c r="Y648" s="185" t="s">
        <v>3230</v>
      </c>
    </row>
    <row r="649" ht="84" spans="1:25">
      <c r="A649" s="9">
        <v>643</v>
      </c>
      <c r="B649" s="9" t="s">
        <v>147</v>
      </c>
      <c r="C649" s="10" t="s">
        <v>148</v>
      </c>
      <c r="D649" s="16" t="s">
        <v>149</v>
      </c>
      <c r="E649" s="16" t="s">
        <v>2545</v>
      </c>
      <c r="F649" s="16" t="s">
        <v>3404</v>
      </c>
      <c r="G649" s="16" t="s">
        <v>3326</v>
      </c>
      <c r="H649" s="16" t="s">
        <v>92</v>
      </c>
      <c r="I649" s="16" t="s">
        <v>3404</v>
      </c>
      <c r="J649" s="37">
        <v>45310</v>
      </c>
      <c r="K649" s="37">
        <v>45645</v>
      </c>
      <c r="L649" s="16" t="s">
        <v>2548</v>
      </c>
      <c r="M649" s="175" t="s">
        <v>3405</v>
      </c>
      <c r="N649" s="10">
        <f t="shared" ref="N649:N712" si="12">O649+P649</f>
        <v>26.5</v>
      </c>
      <c r="O649" s="12">
        <v>14.04</v>
      </c>
      <c r="P649" s="12">
        <v>12.46</v>
      </c>
      <c r="Q649" s="16">
        <v>10</v>
      </c>
      <c r="R649" s="16">
        <v>300</v>
      </c>
      <c r="S649" s="16">
        <v>1140</v>
      </c>
      <c r="T649" s="16">
        <v>3</v>
      </c>
      <c r="U649" s="16">
        <v>234</v>
      </c>
      <c r="V649" s="16">
        <v>929</v>
      </c>
      <c r="W649" s="175" t="s">
        <v>3406</v>
      </c>
      <c r="X649" s="175" t="s">
        <v>3407</v>
      </c>
      <c r="Y649" s="219" t="s">
        <v>3408</v>
      </c>
    </row>
    <row r="650" ht="84" spans="1:25">
      <c r="A650" s="9">
        <v>644</v>
      </c>
      <c r="B650" s="9" t="s">
        <v>147</v>
      </c>
      <c r="C650" s="10" t="s">
        <v>148</v>
      </c>
      <c r="D650" s="10" t="s">
        <v>2747</v>
      </c>
      <c r="E650" s="16" t="s">
        <v>2758</v>
      </c>
      <c r="F650" s="16" t="s">
        <v>2813</v>
      </c>
      <c r="G650" s="16" t="s">
        <v>3326</v>
      </c>
      <c r="H650" s="16" t="s">
        <v>396</v>
      </c>
      <c r="I650" s="16" t="s">
        <v>2813</v>
      </c>
      <c r="J650" s="37">
        <v>45311</v>
      </c>
      <c r="K650" s="37">
        <v>45646</v>
      </c>
      <c r="L650" s="16" t="s">
        <v>2762</v>
      </c>
      <c r="M650" s="175" t="s">
        <v>3409</v>
      </c>
      <c r="N650" s="10">
        <f t="shared" si="12"/>
        <v>30</v>
      </c>
      <c r="O650" s="12">
        <v>13.74</v>
      </c>
      <c r="P650" s="12">
        <v>16.26</v>
      </c>
      <c r="Q650" s="138">
        <v>3</v>
      </c>
      <c r="R650" s="138">
        <v>229</v>
      </c>
      <c r="S650" s="138">
        <v>929</v>
      </c>
      <c r="T650" s="16">
        <v>3</v>
      </c>
      <c r="U650" s="16">
        <v>229</v>
      </c>
      <c r="V650" s="16">
        <v>929</v>
      </c>
      <c r="W650" s="175" t="s">
        <v>3410</v>
      </c>
      <c r="X650" s="175" t="s">
        <v>3411</v>
      </c>
      <c r="Y650" s="185" t="s">
        <v>3412</v>
      </c>
    </row>
    <row r="651" ht="84" spans="1:25">
      <c r="A651" s="9">
        <v>645</v>
      </c>
      <c r="B651" s="9" t="s">
        <v>147</v>
      </c>
      <c r="C651" s="10" t="s">
        <v>148</v>
      </c>
      <c r="D651" s="16" t="s">
        <v>149</v>
      </c>
      <c r="E651" s="16" t="s">
        <v>2344</v>
      </c>
      <c r="F651" s="16" t="s">
        <v>3249</v>
      </c>
      <c r="G651" s="16" t="s">
        <v>3326</v>
      </c>
      <c r="H651" s="138" t="s">
        <v>181</v>
      </c>
      <c r="I651" s="16" t="s">
        <v>3249</v>
      </c>
      <c r="J651" s="37">
        <v>45312</v>
      </c>
      <c r="K651" s="37">
        <v>45647</v>
      </c>
      <c r="L651" s="16" t="s">
        <v>3091</v>
      </c>
      <c r="M651" s="175" t="s">
        <v>3413</v>
      </c>
      <c r="N651" s="10">
        <f t="shared" si="12"/>
        <v>8.6</v>
      </c>
      <c r="O651" s="12">
        <v>4.26</v>
      </c>
      <c r="P651" s="12">
        <v>4.34</v>
      </c>
      <c r="Q651" s="138">
        <v>3</v>
      </c>
      <c r="R651" s="138">
        <v>71</v>
      </c>
      <c r="S651" s="138">
        <v>295</v>
      </c>
      <c r="T651" s="16">
        <v>3</v>
      </c>
      <c r="U651" s="16">
        <v>71</v>
      </c>
      <c r="V651" s="16">
        <v>295</v>
      </c>
      <c r="W651" s="175" t="s">
        <v>3414</v>
      </c>
      <c r="X651" s="175" t="s">
        <v>3415</v>
      </c>
      <c r="Y651" s="12" t="s">
        <v>3416</v>
      </c>
    </row>
    <row r="652" ht="84" spans="1:25">
      <c r="A652" s="9">
        <v>646</v>
      </c>
      <c r="B652" s="9" t="s">
        <v>147</v>
      </c>
      <c r="C652" s="9" t="s">
        <v>883</v>
      </c>
      <c r="D652" s="16" t="s">
        <v>3347</v>
      </c>
      <c r="E652" s="16" t="s">
        <v>2309</v>
      </c>
      <c r="F652" s="16" t="s">
        <v>2310</v>
      </c>
      <c r="G652" s="16" t="s">
        <v>3326</v>
      </c>
      <c r="H652" s="16" t="s">
        <v>396</v>
      </c>
      <c r="I652" s="16" t="s">
        <v>2310</v>
      </c>
      <c r="J652" s="37">
        <v>45313</v>
      </c>
      <c r="K652" s="37">
        <v>45648</v>
      </c>
      <c r="L652" s="16" t="s">
        <v>3035</v>
      </c>
      <c r="M652" s="176" t="s">
        <v>3417</v>
      </c>
      <c r="N652" s="10">
        <f t="shared" si="12"/>
        <v>60</v>
      </c>
      <c r="O652" s="9">
        <v>3.72</v>
      </c>
      <c r="P652" s="12">
        <v>56.28</v>
      </c>
      <c r="Q652" s="138">
        <v>2</v>
      </c>
      <c r="R652" s="138">
        <v>325</v>
      </c>
      <c r="S652" s="138">
        <v>975</v>
      </c>
      <c r="T652" s="16">
        <v>1</v>
      </c>
      <c r="U652" s="16">
        <v>61</v>
      </c>
      <c r="V652" s="16">
        <v>263</v>
      </c>
      <c r="W652" s="175" t="s">
        <v>3418</v>
      </c>
      <c r="X652" s="175" t="s">
        <v>3419</v>
      </c>
      <c r="Y652" s="185" t="s">
        <v>3420</v>
      </c>
    </row>
    <row r="653" ht="84" spans="1:25">
      <c r="A653" s="9">
        <v>647</v>
      </c>
      <c r="B653" s="9" t="s">
        <v>147</v>
      </c>
      <c r="C653" s="9" t="s">
        <v>883</v>
      </c>
      <c r="D653" s="16" t="s">
        <v>3347</v>
      </c>
      <c r="E653" s="16" t="s">
        <v>2063</v>
      </c>
      <c r="F653" s="16" t="s">
        <v>2201</v>
      </c>
      <c r="G653" s="16" t="s">
        <v>3326</v>
      </c>
      <c r="H653" s="16" t="s">
        <v>396</v>
      </c>
      <c r="I653" s="16" t="s">
        <v>2201</v>
      </c>
      <c r="J653" s="37">
        <v>45314</v>
      </c>
      <c r="K653" s="37">
        <v>45649</v>
      </c>
      <c r="L653" s="16" t="s">
        <v>2068</v>
      </c>
      <c r="M653" s="175" t="s">
        <v>3421</v>
      </c>
      <c r="N653" s="10">
        <f t="shared" si="12"/>
        <v>20</v>
      </c>
      <c r="O653" s="12">
        <v>9.24</v>
      </c>
      <c r="P653" s="12">
        <v>10.76</v>
      </c>
      <c r="Q653" s="16">
        <v>10</v>
      </c>
      <c r="R653" s="16">
        <v>259</v>
      </c>
      <c r="S653" s="16">
        <v>965</v>
      </c>
      <c r="T653" s="16">
        <v>5</v>
      </c>
      <c r="U653" s="16">
        <v>154</v>
      </c>
      <c r="V653" s="16">
        <v>607</v>
      </c>
      <c r="W653" s="175" t="s">
        <v>3422</v>
      </c>
      <c r="X653" s="175" t="s">
        <v>3423</v>
      </c>
      <c r="Y653" s="185" t="s">
        <v>3424</v>
      </c>
    </row>
    <row r="654" ht="84" spans="1:25">
      <c r="A654" s="9">
        <v>648</v>
      </c>
      <c r="B654" s="9" t="s">
        <v>147</v>
      </c>
      <c r="C654" s="10" t="s">
        <v>148</v>
      </c>
      <c r="D654" s="16" t="s">
        <v>149</v>
      </c>
      <c r="E654" s="16" t="s">
        <v>2008</v>
      </c>
      <c r="F654" s="16" t="s">
        <v>3425</v>
      </c>
      <c r="G654" s="16" t="s">
        <v>3326</v>
      </c>
      <c r="H654" s="16" t="s">
        <v>181</v>
      </c>
      <c r="I654" s="16" t="s">
        <v>3425</v>
      </c>
      <c r="J654" s="37">
        <v>45315</v>
      </c>
      <c r="K654" s="37">
        <v>45650</v>
      </c>
      <c r="L654" s="16" t="s">
        <v>3426</v>
      </c>
      <c r="M654" s="175" t="s">
        <v>3427</v>
      </c>
      <c r="N654" s="10">
        <f t="shared" si="12"/>
        <v>10.04</v>
      </c>
      <c r="O654" s="12">
        <v>5.04</v>
      </c>
      <c r="P654" s="12">
        <v>5</v>
      </c>
      <c r="Q654" s="16">
        <v>3</v>
      </c>
      <c r="R654" s="138">
        <v>161</v>
      </c>
      <c r="S654" s="138">
        <v>633</v>
      </c>
      <c r="T654" s="16">
        <v>3</v>
      </c>
      <c r="U654" s="138">
        <v>83</v>
      </c>
      <c r="V654" s="138">
        <v>274</v>
      </c>
      <c r="W654" s="175" t="s">
        <v>3428</v>
      </c>
      <c r="X654" s="175" t="s">
        <v>3429</v>
      </c>
      <c r="Y654" s="185" t="s">
        <v>3430</v>
      </c>
    </row>
    <row r="655" ht="84" spans="1:25">
      <c r="A655" s="9">
        <v>649</v>
      </c>
      <c r="B655" s="9" t="s">
        <v>147</v>
      </c>
      <c r="C655" s="9" t="s">
        <v>883</v>
      </c>
      <c r="D655" s="16" t="s">
        <v>3347</v>
      </c>
      <c r="E655" s="16" t="s">
        <v>2635</v>
      </c>
      <c r="F655" s="16" t="s">
        <v>2740</v>
      </c>
      <c r="G655" s="16" t="s">
        <v>3326</v>
      </c>
      <c r="H655" s="16" t="s">
        <v>396</v>
      </c>
      <c r="I655" s="16" t="s">
        <v>2740</v>
      </c>
      <c r="J655" s="37">
        <v>45316</v>
      </c>
      <c r="K655" s="37">
        <v>45651</v>
      </c>
      <c r="L655" s="16" t="s">
        <v>2638</v>
      </c>
      <c r="M655" s="175" t="s">
        <v>3431</v>
      </c>
      <c r="N655" s="10">
        <f t="shared" si="12"/>
        <v>5</v>
      </c>
      <c r="O655" s="12">
        <v>3.18</v>
      </c>
      <c r="P655" s="12">
        <v>1.82</v>
      </c>
      <c r="Q655" s="16">
        <v>1</v>
      </c>
      <c r="R655" s="16">
        <v>53</v>
      </c>
      <c r="S655" s="16">
        <v>168</v>
      </c>
      <c r="T655" s="16">
        <v>1</v>
      </c>
      <c r="U655" s="16">
        <v>53</v>
      </c>
      <c r="V655" s="16">
        <v>168</v>
      </c>
      <c r="W655" s="175" t="s">
        <v>3432</v>
      </c>
      <c r="X655" s="175" t="s">
        <v>3433</v>
      </c>
      <c r="Y655" s="185" t="s">
        <v>3434</v>
      </c>
    </row>
    <row r="656" ht="56.25" spans="1:25">
      <c r="A656" s="9">
        <v>650</v>
      </c>
      <c r="B656" s="10" t="s">
        <v>76</v>
      </c>
      <c r="C656" s="10" t="s">
        <v>77</v>
      </c>
      <c r="D656" s="10" t="s">
        <v>99</v>
      </c>
      <c r="E656" s="16" t="s">
        <v>201</v>
      </c>
      <c r="F656" s="16" t="s">
        <v>3435</v>
      </c>
      <c r="G656" s="16" t="s">
        <v>3326</v>
      </c>
      <c r="H656" s="16" t="s">
        <v>92</v>
      </c>
      <c r="I656" s="16" t="s">
        <v>3435</v>
      </c>
      <c r="J656" s="37">
        <v>45317</v>
      </c>
      <c r="K656" s="37">
        <v>45652</v>
      </c>
      <c r="L656" s="16" t="s">
        <v>216</v>
      </c>
      <c r="M656" s="16" t="s">
        <v>3436</v>
      </c>
      <c r="N656" s="10">
        <f t="shared" si="12"/>
        <v>19.38</v>
      </c>
      <c r="O656" s="16">
        <v>14.72</v>
      </c>
      <c r="P656" s="16">
        <v>4.66</v>
      </c>
      <c r="Q656" s="16">
        <v>1</v>
      </c>
      <c r="R656" s="16">
        <v>181</v>
      </c>
      <c r="S656" s="16">
        <v>731</v>
      </c>
      <c r="T656" s="16">
        <v>1</v>
      </c>
      <c r="U656" s="16">
        <v>181</v>
      </c>
      <c r="V656" s="16">
        <v>731</v>
      </c>
      <c r="W656" s="16" t="s">
        <v>3437</v>
      </c>
      <c r="X656" s="16" t="s">
        <v>3438</v>
      </c>
      <c r="Y656" s="16" t="s">
        <v>216</v>
      </c>
    </row>
    <row r="657" ht="56.25" spans="1:25">
      <c r="A657" s="9">
        <v>651</v>
      </c>
      <c r="B657" s="10" t="s">
        <v>76</v>
      </c>
      <c r="C657" s="10" t="s">
        <v>77</v>
      </c>
      <c r="D657" s="10" t="s">
        <v>130</v>
      </c>
      <c r="E657" s="186" t="s">
        <v>2902</v>
      </c>
      <c r="F657" s="187" t="s">
        <v>2894</v>
      </c>
      <c r="G657" s="186" t="s">
        <v>3439</v>
      </c>
      <c r="H657" s="187" t="s">
        <v>667</v>
      </c>
      <c r="I657" s="186" t="s">
        <v>2955</v>
      </c>
      <c r="J657" s="189">
        <v>45292</v>
      </c>
      <c r="K657" s="190">
        <v>45629</v>
      </c>
      <c r="L657" s="161" t="s">
        <v>3440</v>
      </c>
      <c r="M657" s="191" t="s">
        <v>3441</v>
      </c>
      <c r="N657" s="10">
        <f t="shared" si="12"/>
        <v>484</v>
      </c>
      <c r="O657" s="192">
        <v>484</v>
      </c>
      <c r="P657" s="192">
        <v>0</v>
      </c>
      <c r="Q657" s="192">
        <v>50</v>
      </c>
      <c r="R657" s="192">
        <v>2500</v>
      </c>
      <c r="S657" s="192">
        <v>7500</v>
      </c>
      <c r="T657" s="192">
        <v>3</v>
      </c>
      <c r="U657" s="192">
        <v>5</v>
      </c>
      <c r="V657" s="192">
        <v>16</v>
      </c>
      <c r="W657" s="187" t="s">
        <v>3442</v>
      </c>
      <c r="X657" s="204" t="s">
        <v>3443</v>
      </c>
      <c r="Y657" s="220"/>
    </row>
    <row r="658" ht="45" spans="1:25">
      <c r="A658" s="9">
        <v>652</v>
      </c>
      <c r="B658" s="10" t="s">
        <v>76</v>
      </c>
      <c r="C658" s="10" t="s">
        <v>77</v>
      </c>
      <c r="D658" s="10" t="s">
        <v>130</v>
      </c>
      <c r="E658" s="9" t="s">
        <v>2902</v>
      </c>
      <c r="F658" s="96" t="s">
        <v>2894</v>
      </c>
      <c r="G658" s="9" t="s">
        <v>3444</v>
      </c>
      <c r="H658" s="96" t="s">
        <v>667</v>
      </c>
      <c r="I658" s="9" t="s">
        <v>2955</v>
      </c>
      <c r="J658" s="169">
        <v>45292</v>
      </c>
      <c r="K658" s="167">
        <v>45629</v>
      </c>
      <c r="L658" s="161" t="s">
        <v>3440</v>
      </c>
      <c r="M658" s="11" t="s">
        <v>3445</v>
      </c>
      <c r="N658" s="10">
        <f t="shared" si="12"/>
        <v>232</v>
      </c>
      <c r="O658" s="160">
        <v>232</v>
      </c>
      <c r="P658" s="160">
        <v>0</v>
      </c>
      <c r="Q658" s="160">
        <v>45</v>
      </c>
      <c r="R658" s="160">
        <v>2250</v>
      </c>
      <c r="S658" s="160">
        <v>6750</v>
      </c>
      <c r="T658" s="160">
        <v>2</v>
      </c>
      <c r="U658" s="160">
        <v>3</v>
      </c>
      <c r="V658" s="160">
        <v>9</v>
      </c>
      <c r="W658" s="96" t="s">
        <v>3446</v>
      </c>
      <c r="X658" s="205" t="s">
        <v>3447</v>
      </c>
      <c r="Y658" s="221"/>
    </row>
    <row r="659" ht="45" spans="1:25">
      <c r="A659" s="9">
        <v>653</v>
      </c>
      <c r="B659" s="10" t="s">
        <v>76</v>
      </c>
      <c r="C659" s="10" t="s">
        <v>77</v>
      </c>
      <c r="D659" s="10" t="s">
        <v>130</v>
      </c>
      <c r="E659" s="15" t="s">
        <v>2902</v>
      </c>
      <c r="F659" s="15" t="s">
        <v>2894</v>
      </c>
      <c r="G659" s="15" t="s">
        <v>3448</v>
      </c>
      <c r="H659" s="15" t="s">
        <v>667</v>
      </c>
      <c r="I659" s="15" t="s">
        <v>2955</v>
      </c>
      <c r="J659" s="33">
        <v>45292</v>
      </c>
      <c r="K659" s="33">
        <v>45627</v>
      </c>
      <c r="L659" s="15" t="s">
        <v>3440</v>
      </c>
      <c r="M659" s="9" t="s">
        <v>3449</v>
      </c>
      <c r="N659" s="10">
        <f t="shared" si="12"/>
        <v>1264.1</v>
      </c>
      <c r="O659" s="9">
        <v>1264.1</v>
      </c>
      <c r="P659" s="15">
        <v>0</v>
      </c>
      <c r="Q659" s="15">
        <v>12</v>
      </c>
      <c r="R659" s="15">
        <v>12856</v>
      </c>
      <c r="S659" s="15">
        <v>54000</v>
      </c>
      <c r="T659" s="15">
        <v>3</v>
      </c>
      <c r="U659" s="15">
        <v>35</v>
      </c>
      <c r="V659" s="15">
        <v>112</v>
      </c>
      <c r="W659" s="15" t="s">
        <v>3450</v>
      </c>
      <c r="X659" s="15" t="s">
        <v>3450</v>
      </c>
      <c r="Y659" s="221"/>
    </row>
    <row r="660" ht="45" spans="1:25">
      <c r="A660" s="9">
        <v>654</v>
      </c>
      <c r="B660" s="10" t="s">
        <v>76</v>
      </c>
      <c r="C660" s="10" t="s">
        <v>77</v>
      </c>
      <c r="D660" s="10" t="s">
        <v>130</v>
      </c>
      <c r="E660" s="15" t="s">
        <v>2902</v>
      </c>
      <c r="F660" s="139" t="s">
        <v>2894</v>
      </c>
      <c r="G660" s="15" t="s">
        <v>3451</v>
      </c>
      <c r="H660" s="139" t="s">
        <v>667</v>
      </c>
      <c r="I660" s="15" t="s">
        <v>2955</v>
      </c>
      <c r="J660" s="193">
        <v>45292</v>
      </c>
      <c r="K660" s="167">
        <v>45629</v>
      </c>
      <c r="L660" s="194" t="s">
        <v>3440</v>
      </c>
      <c r="M660" s="11" t="s">
        <v>3452</v>
      </c>
      <c r="N660" s="10">
        <f t="shared" si="12"/>
        <v>492</v>
      </c>
      <c r="O660" s="194">
        <v>492</v>
      </c>
      <c r="P660" s="194">
        <v>0</v>
      </c>
      <c r="Q660" s="194">
        <v>96</v>
      </c>
      <c r="R660" s="194">
        <v>4800</v>
      </c>
      <c r="S660" s="194">
        <v>13000</v>
      </c>
      <c r="T660" s="194">
        <v>5</v>
      </c>
      <c r="U660" s="194">
        <v>8</v>
      </c>
      <c r="V660" s="194">
        <v>20</v>
      </c>
      <c r="W660" s="139" t="s">
        <v>3453</v>
      </c>
      <c r="X660" s="139" t="s">
        <v>3454</v>
      </c>
      <c r="Y660" s="221"/>
    </row>
    <row r="661" ht="45" spans="1:25">
      <c r="A661" s="9">
        <v>655</v>
      </c>
      <c r="B661" s="10" t="s">
        <v>76</v>
      </c>
      <c r="C661" s="10" t="s">
        <v>77</v>
      </c>
      <c r="D661" s="10" t="s">
        <v>130</v>
      </c>
      <c r="E661" s="15" t="s">
        <v>2902</v>
      </c>
      <c r="F661" s="139" t="s">
        <v>2894</v>
      </c>
      <c r="G661" s="15" t="s">
        <v>3451</v>
      </c>
      <c r="H661" s="139" t="s">
        <v>667</v>
      </c>
      <c r="I661" s="15" t="s">
        <v>2955</v>
      </c>
      <c r="J661" s="193">
        <v>45292</v>
      </c>
      <c r="K661" s="167">
        <v>45629</v>
      </c>
      <c r="L661" s="194" t="s">
        <v>3440</v>
      </c>
      <c r="M661" s="139" t="s">
        <v>3455</v>
      </c>
      <c r="N661" s="10">
        <f t="shared" si="12"/>
        <v>180</v>
      </c>
      <c r="O661" s="194">
        <v>180</v>
      </c>
      <c r="P661" s="194">
        <v>0</v>
      </c>
      <c r="Q661" s="194">
        <v>46</v>
      </c>
      <c r="R661" s="194">
        <v>2300</v>
      </c>
      <c r="S661" s="194">
        <v>7000</v>
      </c>
      <c r="T661" s="194">
        <v>3</v>
      </c>
      <c r="U661" s="194">
        <v>4</v>
      </c>
      <c r="V661" s="194">
        <v>13</v>
      </c>
      <c r="W661" s="139" t="s">
        <v>3456</v>
      </c>
      <c r="X661" s="139" t="s">
        <v>3457</v>
      </c>
      <c r="Y661" s="221"/>
    </row>
    <row r="662" ht="56.25" spans="1:25">
      <c r="A662" s="9">
        <v>656</v>
      </c>
      <c r="B662" s="9" t="s">
        <v>147</v>
      </c>
      <c r="C662" s="9" t="s">
        <v>883</v>
      </c>
      <c r="D662" s="96" t="s">
        <v>884</v>
      </c>
      <c r="E662" s="96" t="s">
        <v>1539</v>
      </c>
      <c r="F662" s="96" t="s">
        <v>3458</v>
      </c>
      <c r="G662" s="96" t="s">
        <v>3459</v>
      </c>
      <c r="H662" s="96" t="s">
        <v>92</v>
      </c>
      <c r="I662" s="96" t="s">
        <v>3460</v>
      </c>
      <c r="J662" s="101">
        <v>45383</v>
      </c>
      <c r="K662" s="101">
        <v>45444</v>
      </c>
      <c r="L662" s="96" t="s">
        <v>3461</v>
      </c>
      <c r="M662" s="9" t="s">
        <v>3462</v>
      </c>
      <c r="N662" s="10">
        <f t="shared" si="12"/>
        <v>12.8</v>
      </c>
      <c r="O662" s="96">
        <v>10</v>
      </c>
      <c r="P662" s="96">
        <v>2.8</v>
      </c>
      <c r="Q662" s="96">
        <v>1</v>
      </c>
      <c r="R662" s="96">
        <v>7</v>
      </c>
      <c r="S662" s="96">
        <v>20</v>
      </c>
      <c r="T662" s="96">
        <v>1</v>
      </c>
      <c r="U662" s="96">
        <v>7</v>
      </c>
      <c r="V662" s="96">
        <v>20</v>
      </c>
      <c r="W662" s="96" t="s">
        <v>3463</v>
      </c>
      <c r="X662" s="205" t="s">
        <v>3464</v>
      </c>
      <c r="Y662" s="181"/>
    </row>
    <row r="663" ht="45" spans="1:25">
      <c r="A663" s="9">
        <v>657</v>
      </c>
      <c r="B663" s="9" t="s">
        <v>147</v>
      </c>
      <c r="C663" s="15" t="s">
        <v>418</v>
      </c>
      <c r="D663" s="15" t="s">
        <v>419</v>
      </c>
      <c r="E663" s="96" t="s">
        <v>1915</v>
      </c>
      <c r="F663" s="96" t="s">
        <v>1954</v>
      </c>
      <c r="G663" s="96" t="s">
        <v>3465</v>
      </c>
      <c r="H663" s="96" t="s">
        <v>82</v>
      </c>
      <c r="I663" s="96" t="s">
        <v>1954</v>
      </c>
      <c r="J663" s="101">
        <v>45323</v>
      </c>
      <c r="K663" s="101">
        <v>45474</v>
      </c>
      <c r="L663" s="96" t="s">
        <v>3466</v>
      </c>
      <c r="M663" s="9" t="s">
        <v>3467</v>
      </c>
      <c r="N663" s="10">
        <f t="shared" si="12"/>
        <v>12</v>
      </c>
      <c r="O663" s="96">
        <v>10</v>
      </c>
      <c r="P663" s="96">
        <v>2</v>
      </c>
      <c r="Q663" s="96">
        <v>1</v>
      </c>
      <c r="R663" s="96">
        <v>8</v>
      </c>
      <c r="S663" s="96">
        <v>25</v>
      </c>
      <c r="T663" s="96">
        <v>1</v>
      </c>
      <c r="U663" s="96">
        <v>8</v>
      </c>
      <c r="V663" s="96">
        <v>25</v>
      </c>
      <c r="W663" s="96" t="s">
        <v>3468</v>
      </c>
      <c r="X663" s="205" t="s">
        <v>3469</v>
      </c>
      <c r="Y663" s="181"/>
    </row>
    <row r="664" ht="67.5" spans="1:25">
      <c r="A664" s="9">
        <v>658</v>
      </c>
      <c r="B664" s="9" t="s">
        <v>147</v>
      </c>
      <c r="C664" s="10" t="s">
        <v>148</v>
      </c>
      <c r="D664" s="96" t="s">
        <v>149</v>
      </c>
      <c r="E664" s="96" t="s">
        <v>1915</v>
      </c>
      <c r="F664" s="96" t="s">
        <v>3470</v>
      </c>
      <c r="G664" s="96" t="s">
        <v>3471</v>
      </c>
      <c r="H664" s="96" t="s">
        <v>82</v>
      </c>
      <c r="I664" s="96" t="s">
        <v>3470</v>
      </c>
      <c r="J664" s="101">
        <v>45323</v>
      </c>
      <c r="K664" s="101">
        <v>45383</v>
      </c>
      <c r="L664" s="96" t="s">
        <v>3472</v>
      </c>
      <c r="M664" s="170" t="s">
        <v>3473</v>
      </c>
      <c r="N664" s="10">
        <f t="shared" si="12"/>
        <v>10</v>
      </c>
      <c r="O664" s="96">
        <v>8</v>
      </c>
      <c r="P664" s="96">
        <v>2</v>
      </c>
      <c r="Q664" s="96">
        <v>1</v>
      </c>
      <c r="R664" s="96">
        <v>30</v>
      </c>
      <c r="S664" s="96">
        <v>180</v>
      </c>
      <c r="T664" s="96">
        <v>1</v>
      </c>
      <c r="U664" s="96">
        <v>17</v>
      </c>
      <c r="V664" s="96">
        <v>67</v>
      </c>
      <c r="W664" s="96" t="s">
        <v>3474</v>
      </c>
      <c r="X664" s="205" t="s">
        <v>3475</v>
      </c>
      <c r="Y664" s="181"/>
    </row>
    <row r="665" ht="56.25" spans="1:25">
      <c r="A665" s="9">
        <v>659</v>
      </c>
      <c r="B665" s="10" t="s">
        <v>76</v>
      </c>
      <c r="C665" s="10" t="s">
        <v>77</v>
      </c>
      <c r="D665" s="10" t="s">
        <v>89</v>
      </c>
      <c r="E665" s="96" t="s">
        <v>2885</v>
      </c>
      <c r="F665" s="96" t="s">
        <v>2886</v>
      </c>
      <c r="G665" s="96" t="s">
        <v>3476</v>
      </c>
      <c r="H665" s="96" t="s">
        <v>1918</v>
      </c>
      <c r="I665" s="96" t="s">
        <v>3477</v>
      </c>
      <c r="J665" s="195">
        <v>45383</v>
      </c>
      <c r="K665" s="195">
        <v>45413</v>
      </c>
      <c r="L665" s="96" t="s">
        <v>3478</v>
      </c>
      <c r="M665" s="96" t="s">
        <v>3479</v>
      </c>
      <c r="N665" s="10">
        <f t="shared" si="12"/>
        <v>12</v>
      </c>
      <c r="O665" s="96">
        <v>10</v>
      </c>
      <c r="P665" s="96">
        <v>2</v>
      </c>
      <c r="Q665" s="96">
        <v>1</v>
      </c>
      <c r="R665" s="96">
        <v>10</v>
      </c>
      <c r="S665" s="96">
        <v>38</v>
      </c>
      <c r="T665" s="96">
        <v>1</v>
      </c>
      <c r="U665" s="96">
        <v>6</v>
      </c>
      <c r="V665" s="96">
        <v>24</v>
      </c>
      <c r="W665" s="96" t="s">
        <v>3480</v>
      </c>
      <c r="X665" s="205" t="s">
        <v>3481</v>
      </c>
      <c r="Y665" s="181"/>
    </row>
    <row r="666" ht="101.25" spans="1:25">
      <c r="A666" s="9">
        <v>660</v>
      </c>
      <c r="B666" s="9" t="s">
        <v>147</v>
      </c>
      <c r="C666" s="10" t="s">
        <v>148</v>
      </c>
      <c r="D666" s="96" t="s">
        <v>149</v>
      </c>
      <c r="E666" s="96" t="s">
        <v>1834</v>
      </c>
      <c r="F666" s="96" t="s">
        <v>1835</v>
      </c>
      <c r="G666" s="96" t="s">
        <v>3482</v>
      </c>
      <c r="H666" s="96" t="s">
        <v>181</v>
      </c>
      <c r="I666" s="96" t="s">
        <v>3483</v>
      </c>
      <c r="J666" s="101">
        <v>45352</v>
      </c>
      <c r="K666" s="101">
        <v>45566</v>
      </c>
      <c r="L666" s="96" t="s">
        <v>1835</v>
      </c>
      <c r="M666" s="96" t="s">
        <v>3484</v>
      </c>
      <c r="N666" s="10">
        <f t="shared" si="12"/>
        <v>10</v>
      </c>
      <c r="O666" s="96">
        <v>10</v>
      </c>
      <c r="P666" s="96">
        <v>0</v>
      </c>
      <c r="Q666" s="96">
        <v>1</v>
      </c>
      <c r="R666" s="96">
        <v>15</v>
      </c>
      <c r="S666" s="96">
        <v>35</v>
      </c>
      <c r="T666" s="96">
        <v>11</v>
      </c>
      <c r="U666" s="96">
        <v>5</v>
      </c>
      <c r="V666" s="96">
        <v>11</v>
      </c>
      <c r="W666" s="96" t="s">
        <v>3485</v>
      </c>
      <c r="X666" s="205" t="s">
        <v>3486</v>
      </c>
      <c r="Y666" s="181"/>
    </row>
    <row r="667" ht="56.25" spans="1:25">
      <c r="A667" s="9">
        <v>661</v>
      </c>
      <c r="B667" s="10" t="s">
        <v>76</v>
      </c>
      <c r="C667" s="10" t="s">
        <v>77</v>
      </c>
      <c r="D667" s="10" t="s">
        <v>89</v>
      </c>
      <c r="E667" s="9" t="s">
        <v>926</v>
      </c>
      <c r="F667" s="9" t="s">
        <v>1009</v>
      </c>
      <c r="G667" s="9" t="s">
        <v>3487</v>
      </c>
      <c r="H667" s="9" t="s">
        <v>92</v>
      </c>
      <c r="I667" s="9" t="s">
        <v>1009</v>
      </c>
      <c r="J667" s="34">
        <v>45352</v>
      </c>
      <c r="K667" s="34">
        <v>45566</v>
      </c>
      <c r="L667" s="9" t="s">
        <v>1009</v>
      </c>
      <c r="M667" s="9" t="s">
        <v>3488</v>
      </c>
      <c r="N667" s="10">
        <f t="shared" si="12"/>
        <v>10</v>
      </c>
      <c r="O667" s="9">
        <v>10</v>
      </c>
      <c r="P667" s="9">
        <v>0</v>
      </c>
      <c r="Q667" s="9">
        <v>1</v>
      </c>
      <c r="R667" s="9">
        <v>185</v>
      </c>
      <c r="S667" s="9">
        <v>726</v>
      </c>
      <c r="T667" s="9">
        <v>1</v>
      </c>
      <c r="U667" s="9">
        <v>5</v>
      </c>
      <c r="V667" s="9">
        <v>14</v>
      </c>
      <c r="W667" s="9" t="s">
        <v>3489</v>
      </c>
      <c r="X667" s="153" t="s">
        <v>3490</v>
      </c>
      <c r="Y667" s="181"/>
    </row>
    <row r="668" ht="78.75" spans="1:25">
      <c r="A668" s="9">
        <v>662</v>
      </c>
      <c r="B668" s="10" t="s">
        <v>76</v>
      </c>
      <c r="C668" s="10" t="s">
        <v>77</v>
      </c>
      <c r="D668" s="10" t="s">
        <v>89</v>
      </c>
      <c r="E668" s="96" t="s">
        <v>926</v>
      </c>
      <c r="F668" s="96" t="s">
        <v>3491</v>
      </c>
      <c r="G668" s="96" t="s">
        <v>3492</v>
      </c>
      <c r="H668" s="96" t="s">
        <v>92</v>
      </c>
      <c r="I668" s="96" t="s">
        <v>3491</v>
      </c>
      <c r="J668" s="101">
        <v>45413</v>
      </c>
      <c r="K668" s="101">
        <v>45566</v>
      </c>
      <c r="L668" s="96" t="s">
        <v>3491</v>
      </c>
      <c r="M668" s="96" t="s">
        <v>3493</v>
      </c>
      <c r="N668" s="10">
        <f t="shared" si="12"/>
        <v>2</v>
      </c>
      <c r="O668" s="96">
        <v>2</v>
      </c>
      <c r="P668" s="96">
        <v>0</v>
      </c>
      <c r="Q668" s="96">
        <v>1</v>
      </c>
      <c r="R668" s="96">
        <v>230</v>
      </c>
      <c r="S668" s="96">
        <v>1020</v>
      </c>
      <c r="T668" s="96">
        <v>1</v>
      </c>
      <c r="U668" s="96">
        <v>105</v>
      </c>
      <c r="V668" s="96">
        <v>418</v>
      </c>
      <c r="W668" s="170" t="s">
        <v>3494</v>
      </c>
      <c r="X668" s="205" t="s">
        <v>3495</v>
      </c>
      <c r="Y668" s="181"/>
    </row>
    <row r="669" ht="146.25" spans="1:25">
      <c r="A669" s="9">
        <v>663</v>
      </c>
      <c r="B669" s="9" t="s">
        <v>147</v>
      </c>
      <c r="C669" s="10" t="s">
        <v>148</v>
      </c>
      <c r="D669" s="9" t="s">
        <v>149</v>
      </c>
      <c r="E669" s="9" t="s">
        <v>1747</v>
      </c>
      <c r="F669" s="9" t="s">
        <v>1774</v>
      </c>
      <c r="G669" s="9" t="s">
        <v>3496</v>
      </c>
      <c r="H669" s="9" t="s">
        <v>667</v>
      </c>
      <c r="I669" s="9" t="s">
        <v>3497</v>
      </c>
      <c r="J669" s="34">
        <v>45323</v>
      </c>
      <c r="K669" s="34">
        <v>45627</v>
      </c>
      <c r="L669" s="9" t="s">
        <v>3498</v>
      </c>
      <c r="M669" s="9" t="s">
        <v>3499</v>
      </c>
      <c r="N669" s="10">
        <f t="shared" si="12"/>
        <v>25</v>
      </c>
      <c r="O669" s="9">
        <v>20</v>
      </c>
      <c r="P669" s="9">
        <v>5</v>
      </c>
      <c r="Q669" s="9">
        <v>1</v>
      </c>
      <c r="R669" s="9">
        <v>8</v>
      </c>
      <c r="S669" s="9">
        <v>8</v>
      </c>
      <c r="T669" s="9">
        <v>0</v>
      </c>
      <c r="U669" s="9">
        <v>6</v>
      </c>
      <c r="V669" s="9">
        <v>6</v>
      </c>
      <c r="W669" s="176" t="s">
        <v>3500</v>
      </c>
      <c r="X669" s="206" t="s">
        <v>3501</v>
      </c>
      <c r="Y669" s="181"/>
    </row>
    <row r="670" ht="56.25" spans="1:25">
      <c r="A670" s="9">
        <v>664</v>
      </c>
      <c r="B670" s="10" t="s">
        <v>76</v>
      </c>
      <c r="C670" s="10" t="s">
        <v>77</v>
      </c>
      <c r="D670" s="10" t="s">
        <v>89</v>
      </c>
      <c r="E670" s="9" t="s">
        <v>1747</v>
      </c>
      <c r="F670" s="9" t="s">
        <v>3502</v>
      </c>
      <c r="G670" s="9" t="s">
        <v>3503</v>
      </c>
      <c r="H670" s="9" t="s">
        <v>92</v>
      </c>
      <c r="I670" s="9" t="s">
        <v>3504</v>
      </c>
      <c r="J670" s="34">
        <v>45352</v>
      </c>
      <c r="K670" s="34">
        <v>45474</v>
      </c>
      <c r="L670" s="9" t="s">
        <v>3505</v>
      </c>
      <c r="M670" s="9" t="s">
        <v>3506</v>
      </c>
      <c r="N670" s="10">
        <f t="shared" si="12"/>
        <v>2</v>
      </c>
      <c r="O670" s="9">
        <v>2</v>
      </c>
      <c r="P670" s="9">
        <v>0</v>
      </c>
      <c r="Q670" s="9">
        <v>1</v>
      </c>
      <c r="R670" s="9">
        <v>52</v>
      </c>
      <c r="S670" s="9">
        <v>209</v>
      </c>
      <c r="T670" s="9">
        <v>1</v>
      </c>
      <c r="U670" s="9">
        <v>6</v>
      </c>
      <c r="V670" s="9">
        <v>19</v>
      </c>
      <c r="W670" s="9" t="s">
        <v>3507</v>
      </c>
      <c r="X670" s="153" t="s">
        <v>3508</v>
      </c>
      <c r="Y670" s="181"/>
    </row>
    <row r="671" ht="112.5" spans="1:25">
      <c r="A671" s="9">
        <v>665</v>
      </c>
      <c r="B671" s="9" t="s">
        <v>147</v>
      </c>
      <c r="C671" s="10" t="s">
        <v>148</v>
      </c>
      <c r="D671" s="9" t="s">
        <v>149</v>
      </c>
      <c r="E671" s="9" t="s">
        <v>757</v>
      </c>
      <c r="F671" s="9" t="s">
        <v>904</v>
      </c>
      <c r="G671" s="9" t="s">
        <v>3509</v>
      </c>
      <c r="H671" s="9" t="s">
        <v>82</v>
      </c>
      <c r="I671" s="9" t="s">
        <v>3510</v>
      </c>
      <c r="J671" s="34">
        <v>45323</v>
      </c>
      <c r="K671" s="34">
        <v>45505</v>
      </c>
      <c r="L671" s="9" t="s">
        <v>3511</v>
      </c>
      <c r="M671" s="9" t="s">
        <v>3512</v>
      </c>
      <c r="N671" s="10">
        <f t="shared" si="12"/>
        <v>12</v>
      </c>
      <c r="O671" s="9">
        <v>10</v>
      </c>
      <c r="P671" s="9">
        <v>2</v>
      </c>
      <c r="Q671" s="9">
        <v>1</v>
      </c>
      <c r="R671" s="9">
        <v>8</v>
      </c>
      <c r="S671" s="9">
        <v>9</v>
      </c>
      <c r="T671" s="9">
        <v>1</v>
      </c>
      <c r="U671" s="9">
        <v>7</v>
      </c>
      <c r="V671" s="52">
        <v>7</v>
      </c>
      <c r="W671" s="9" t="s">
        <v>3513</v>
      </c>
      <c r="X671" s="153" t="s">
        <v>3514</v>
      </c>
      <c r="Y671" s="181"/>
    </row>
    <row r="672" ht="45" spans="1:25">
      <c r="A672" s="9">
        <v>666</v>
      </c>
      <c r="B672" s="9" t="s">
        <v>147</v>
      </c>
      <c r="C672" s="15" t="s">
        <v>418</v>
      </c>
      <c r="D672" s="9" t="s">
        <v>3515</v>
      </c>
      <c r="E672" s="9" t="s">
        <v>757</v>
      </c>
      <c r="F672" s="9" t="s">
        <v>3516</v>
      </c>
      <c r="G672" s="9" t="s">
        <v>3517</v>
      </c>
      <c r="H672" s="9" t="s">
        <v>92</v>
      </c>
      <c r="I672" s="9" t="s">
        <v>3518</v>
      </c>
      <c r="J672" s="34">
        <v>45414</v>
      </c>
      <c r="K672" s="34">
        <v>45536</v>
      </c>
      <c r="L672" s="167" t="s">
        <v>3519</v>
      </c>
      <c r="M672" s="9" t="s">
        <v>3520</v>
      </c>
      <c r="N672" s="10">
        <f t="shared" si="12"/>
        <v>11</v>
      </c>
      <c r="O672" s="9">
        <v>10</v>
      </c>
      <c r="P672" s="9">
        <v>1</v>
      </c>
      <c r="Q672" s="9">
        <v>0</v>
      </c>
      <c r="R672" s="9">
        <v>26</v>
      </c>
      <c r="S672" s="9">
        <v>82</v>
      </c>
      <c r="T672" s="9">
        <v>1</v>
      </c>
      <c r="U672" s="9">
        <v>15</v>
      </c>
      <c r="V672" s="9">
        <v>42</v>
      </c>
      <c r="W672" s="207" t="s">
        <v>3521</v>
      </c>
      <c r="X672" s="208" t="s">
        <v>3522</v>
      </c>
      <c r="Y672" s="181"/>
    </row>
    <row r="673" ht="67.5" spans="1:25">
      <c r="A673" s="9">
        <v>667</v>
      </c>
      <c r="B673" s="9" t="s">
        <v>147</v>
      </c>
      <c r="C673" s="10" t="s">
        <v>148</v>
      </c>
      <c r="D673" s="9" t="s">
        <v>149</v>
      </c>
      <c r="E673" s="101" t="s">
        <v>757</v>
      </c>
      <c r="F673" s="101" t="s">
        <v>3078</v>
      </c>
      <c r="G673" s="101" t="s">
        <v>3523</v>
      </c>
      <c r="H673" s="101" t="s">
        <v>82</v>
      </c>
      <c r="I673" s="101" t="s">
        <v>3524</v>
      </c>
      <c r="J673" s="101">
        <v>45474</v>
      </c>
      <c r="K673" s="101">
        <v>45536</v>
      </c>
      <c r="L673" s="96" t="s">
        <v>3525</v>
      </c>
      <c r="M673" s="9" t="s">
        <v>3526</v>
      </c>
      <c r="N673" s="10">
        <f t="shared" si="12"/>
        <v>9</v>
      </c>
      <c r="O673" s="96">
        <v>8</v>
      </c>
      <c r="P673" s="96">
        <v>1</v>
      </c>
      <c r="Q673" s="96">
        <v>1</v>
      </c>
      <c r="R673" s="96">
        <v>18</v>
      </c>
      <c r="S673" s="96">
        <v>75</v>
      </c>
      <c r="T673" s="96">
        <v>1</v>
      </c>
      <c r="U673" s="96">
        <v>7</v>
      </c>
      <c r="V673" s="96">
        <v>25</v>
      </c>
      <c r="W673" s="96" t="s">
        <v>3526</v>
      </c>
      <c r="X673" s="96" t="s">
        <v>3527</v>
      </c>
      <c r="Y673" s="222"/>
    </row>
    <row r="674" ht="135" spans="1:25">
      <c r="A674" s="9">
        <v>668</v>
      </c>
      <c r="B674" s="9" t="s">
        <v>147</v>
      </c>
      <c r="C674" s="10" t="s">
        <v>148</v>
      </c>
      <c r="D674" s="96" t="s">
        <v>149</v>
      </c>
      <c r="E674" s="96" t="s">
        <v>2008</v>
      </c>
      <c r="F674" s="96" t="s">
        <v>3528</v>
      </c>
      <c r="G674" s="96" t="s">
        <v>3529</v>
      </c>
      <c r="H674" s="96" t="s">
        <v>82</v>
      </c>
      <c r="I674" s="96" t="s">
        <v>3530</v>
      </c>
      <c r="J674" s="101">
        <v>45292</v>
      </c>
      <c r="K674" s="101">
        <v>45505</v>
      </c>
      <c r="L674" s="96" t="s">
        <v>3531</v>
      </c>
      <c r="M674" s="96" t="s">
        <v>3532</v>
      </c>
      <c r="N674" s="10">
        <f t="shared" si="12"/>
        <v>12</v>
      </c>
      <c r="O674" s="96">
        <v>10</v>
      </c>
      <c r="P674" s="96">
        <v>2</v>
      </c>
      <c r="Q674" s="96">
        <v>1</v>
      </c>
      <c r="R674" s="96">
        <v>4</v>
      </c>
      <c r="S674" s="96">
        <v>10</v>
      </c>
      <c r="T674" s="96">
        <v>0</v>
      </c>
      <c r="U674" s="96">
        <v>4</v>
      </c>
      <c r="V674" s="96">
        <v>10</v>
      </c>
      <c r="W674" s="96" t="s">
        <v>3533</v>
      </c>
      <c r="X674" s="209" t="s">
        <v>3534</v>
      </c>
      <c r="Y674" s="181"/>
    </row>
    <row r="675" ht="45" spans="1:25">
      <c r="A675" s="9">
        <v>669</v>
      </c>
      <c r="B675" s="9" t="s">
        <v>147</v>
      </c>
      <c r="C675" s="10" t="s">
        <v>148</v>
      </c>
      <c r="D675" s="96" t="s">
        <v>149</v>
      </c>
      <c r="E675" s="96" t="s">
        <v>2063</v>
      </c>
      <c r="F675" s="96" t="s">
        <v>2190</v>
      </c>
      <c r="G675" s="96" t="s">
        <v>3535</v>
      </c>
      <c r="H675" s="96" t="s">
        <v>389</v>
      </c>
      <c r="I675" s="96" t="s">
        <v>2190</v>
      </c>
      <c r="J675" s="101">
        <v>45413</v>
      </c>
      <c r="K675" s="101">
        <v>45505</v>
      </c>
      <c r="L675" s="96" t="s">
        <v>3536</v>
      </c>
      <c r="M675" s="96" t="s">
        <v>3537</v>
      </c>
      <c r="N675" s="10">
        <f t="shared" si="12"/>
        <v>13</v>
      </c>
      <c r="O675" s="96">
        <v>10</v>
      </c>
      <c r="P675" s="96">
        <v>3</v>
      </c>
      <c r="Q675" s="96">
        <v>1</v>
      </c>
      <c r="R675" s="96">
        <v>5</v>
      </c>
      <c r="S675" s="96">
        <v>10</v>
      </c>
      <c r="T675" s="96">
        <v>1</v>
      </c>
      <c r="U675" s="96">
        <v>5</v>
      </c>
      <c r="V675" s="96">
        <v>10</v>
      </c>
      <c r="W675" s="96" t="s">
        <v>3538</v>
      </c>
      <c r="X675" s="205" t="s">
        <v>3539</v>
      </c>
      <c r="Y675" s="181"/>
    </row>
    <row r="676" ht="112.5" spans="1:25">
      <c r="A676" s="9">
        <v>670</v>
      </c>
      <c r="B676" s="9" t="s">
        <v>147</v>
      </c>
      <c r="C676" s="10" t="s">
        <v>148</v>
      </c>
      <c r="D676" s="96" t="s">
        <v>149</v>
      </c>
      <c r="E676" s="96" t="s">
        <v>2063</v>
      </c>
      <c r="F676" s="96" t="s">
        <v>2177</v>
      </c>
      <c r="G676" s="96" t="s">
        <v>3540</v>
      </c>
      <c r="H676" s="96" t="s">
        <v>82</v>
      </c>
      <c r="I676" s="96" t="s">
        <v>3541</v>
      </c>
      <c r="J676" s="196">
        <v>45352</v>
      </c>
      <c r="K676" s="196">
        <v>45444</v>
      </c>
      <c r="L676" s="96" t="s">
        <v>3542</v>
      </c>
      <c r="M676" s="96" t="s">
        <v>3543</v>
      </c>
      <c r="N676" s="10">
        <f t="shared" si="12"/>
        <v>5</v>
      </c>
      <c r="O676" s="96">
        <v>3</v>
      </c>
      <c r="P676" s="96">
        <v>2</v>
      </c>
      <c r="Q676" s="96">
        <v>1</v>
      </c>
      <c r="R676" s="96">
        <v>12</v>
      </c>
      <c r="S676" s="96">
        <v>38</v>
      </c>
      <c r="T676" s="96">
        <v>1</v>
      </c>
      <c r="U676" s="96">
        <v>5</v>
      </c>
      <c r="V676" s="96">
        <v>18</v>
      </c>
      <c r="W676" s="96" t="s">
        <v>3544</v>
      </c>
      <c r="X676" s="205" t="s">
        <v>3545</v>
      </c>
      <c r="Y676" s="181"/>
    </row>
    <row r="677" ht="90" spans="1:25">
      <c r="A677" s="9">
        <v>671</v>
      </c>
      <c r="B677" s="9" t="s">
        <v>147</v>
      </c>
      <c r="C677" s="10" t="s">
        <v>148</v>
      </c>
      <c r="D677" s="96" t="s">
        <v>149</v>
      </c>
      <c r="E677" s="96" t="s">
        <v>2063</v>
      </c>
      <c r="F677" s="96" t="s">
        <v>2298</v>
      </c>
      <c r="G677" s="96" t="s">
        <v>3546</v>
      </c>
      <c r="H677" s="96" t="s">
        <v>1918</v>
      </c>
      <c r="I677" s="96" t="s">
        <v>3547</v>
      </c>
      <c r="J677" s="101">
        <v>45352</v>
      </c>
      <c r="K677" s="101">
        <v>45505</v>
      </c>
      <c r="L677" s="96" t="s">
        <v>3240</v>
      </c>
      <c r="M677" s="96" t="s">
        <v>3548</v>
      </c>
      <c r="N677" s="10">
        <f t="shared" si="12"/>
        <v>12</v>
      </c>
      <c r="O677" s="96">
        <v>10</v>
      </c>
      <c r="P677" s="96">
        <v>2</v>
      </c>
      <c r="Q677" s="96">
        <v>3</v>
      </c>
      <c r="R677" s="96">
        <v>30</v>
      </c>
      <c r="S677" s="96">
        <v>68</v>
      </c>
      <c r="T677" s="96">
        <v>1</v>
      </c>
      <c r="U677" s="96">
        <v>60</v>
      </c>
      <c r="V677" s="96">
        <v>60</v>
      </c>
      <c r="W677" s="96" t="s">
        <v>3549</v>
      </c>
      <c r="X677" s="210" t="s">
        <v>3550</v>
      </c>
      <c r="Y677" s="181"/>
    </row>
    <row r="678" ht="56.25" spans="1:25">
      <c r="A678" s="9">
        <v>672</v>
      </c>
      <c r="B678" s="9" t="s">
        <v>147</v>
      </c>
      <c r="C678" s="10" t="s">
        <v>148</v>
      </c>
      <c r="D678" s="9" t="s">
        <v>149</v>
      </c>
      <c r="E678" s="9" t="s">
        <v>2063</v>
      </c>
      <c r="F678" s="9" t="s">
        <v>2064</v>
      </c>
      <c r="G678" s="9" t="s">
        <v>3551</v>
      </c>
      <c r="H678" s="9" t="s">
        <v>82</v>
      </c>
      <c r="I678" s="9" t="s">
        <v>3552</v>
      </c>
      <c r="J678" s="34">
        <v>45292</v>
      </c>
      <c r="K678" s="34">
        <v>45627</v>
      </c>
      <c r="L678" s="9" t="s">
        <v>3553</v>
      </c>
      <c r="M678" s="9" t="s">
        <v>3554</v>
      </c>
      <c r="N678" s="10">
        <f t="shared" si="12"/>
        <v>13</v>
      </c>
      <c r="O678" s="9">
        <v>8</v>
      </c>
      <c r="P678" s="9">
        <v>5</v>
      </c>
      <c r="Q678" s="9">
        <v>1</v>
      </c>
      <c r="R678" s="9">
        <v>12</v>
      </c>
      <c r="S678" s="9">
        <v>48</v>
      </c>
      <c r="T678" s="9">
        <v>1</v>
      </c>
      <c r="U678" s="9">
        <v>10</v>
      </c>
      <c r="V678" s="9">
        <v>12</v>
      </c>
      <c r="W678" s="9" t="s">
        <v>3555</v>
      </c>
      <c r="X678" s="153" t="s">
        <v>3556</v>
      </c>
      <c r="Y678" s="181"/>
    </row>
    <row r="679" ht="90" spans="1:25">
      <c r="A679" s="9">
        <v>673</v>
      </c>
      <c r="B679" s="9" t="s">
        <v>147</v>
      </c>
      <c r="C679" s="10" t="s">
        <v>148</v>
      </c>
      <c r="D679" s="96" t="s">
        <v>149</v>
      </c>
      <c r="E679" s="96" t="s">
        <v>2063</v>
      </c>
      <c r="F679" s="96" t="s">
        <v>2264</v>
      </c>
      <c r="G679" s="96" t="s">
        <v>3557</v>
      </c>
      <c r="H679" s="96" t="s">
        <v>82</v>
      </c>
      <c r="I679" s="96" t="s">
        <v>3558</v>
      </c>
      <c r="J679" s="101">
        <v>45352</v>
      </c>
      <c r="K679" s="101">
        <v>45627</v>
      </c>
      <c r="L679" s="96" t="s">
        <v>3559</v>
      </c>
      <c r="M679" s="96" t="s">
        <v>3560</v>
      </c>
      <c r="N679" s="10">
        <f t="shared" si="12"/>
        <v>15</v>
      </c>
      <c r="O679" s="96">
        <v>8</v>
      </c>
      <c r="P679" s="96">
        <v>7</v>
      </c>
      <c r="Q679" s="96">
        <v>3</v>
      </c>
      <c r="R679" s="96">
        <v>20</v>
      </c>
      <c r="S679" s="96">
        <v>80</v>
      </c>
      <c r="T679" s="96">
        <v>1</v>
      </c>
      <c r="U679" s="96">
        <v>8</v>
      </c>
      <c r="V679" s="96">
        <v>16</v>
      </c>
      <c r="W679" s="96" t="s">
        <v>3561</v>
      </c>
      <c r="X679" s="210" t="s">
        <v>3562</v>
      </c>
      <c r="Y679" s="181"/>
    </row>
    <row r="680" ht="67.5" spans="1:25">
      <c r="A680" s="9">
        <v>674</v>
      </c>
      <c r="B680" s="9" t="s">
        <v>147</v>
      </c>
      <c r="C680" s="10" t="s">
        <v>148</v>
      </c>
      <c r="D680" s="9" t="s">
        <v>149</v>
      </c>
      <c r="E680" s="9" t="s">
        <v>2063</v>
      </c>
      <c r="F680" s="9" t="s">
        <v>3563</v>
      </c>
      <c r="G680" s="9" t="s">
        <v>3564</v>
      </c>
      <c r="H680" s="9" t="s">
        <v>82</v>
      </c>
      <c r="I680" s="9" t="s">
        <v>2275</v>
      </c>
      <c r="J680" s="34">
        <v>45444</v>
      </c>
      <c r="K680" s="34">
        <v>45627</v>
      </c>
      <c r="L680" s="9" t="s">
        <v>3565</v>
      </c>
      <c r="M680" s="9" t="s">
        <v>3566</v>
      </c>
      <c r="N680" s="10">
        <f t="shared" si="12"/>
        <v>11</v>
      </c>
      <c r="O680" s="9">
        <v>10</v>
      </c>
      <c r="P680" s="9">
        <v>1</v>
      </c>
      <c r="Q680" s="9">
        <v>3</v>
      </c>
      <c r="R680" s="9">
        <v>300</v>
      </c>
      <c r="S680" s="9">
        <v>500</v>
      </c>
      <c r="T680" s="9">
        <v>1</v>
      </c>
      <c r="U680" s="9">
        <v>25</v>
      </c>
      <c r="V680" s="9">
        <v>85</v>
      </c>
      <c r="W680" s="9" t="s">
        <v>3567</v>
      </c>
      <c r="X680" s="153" t="s">
        <v>3568</v>
      </c>
      <c r="Y680" s="181"/>
    </row>
    <row r="681" ht="56.25" spans="1:25">
      <c r="A681" s="9">
        <v>675</v>
      </c>
      <c r="B681" s="10" t="s">
        <v>76</v>
      </c>
      <c r="C681" s="10" t="s">
        <v>77</v>
      </c>
      <c r="D681" s="10" t="s">
        <v>89</v>
      </c>
      <c r="E681" s="96" t="s">
        <v>2309</v>
      </c>
      <c r="F681" s="96" t="s">
        <v>3569</v>
      </c>
      <c r="G681" s="96" t="s">
        <v>3570</v>
      </c>
      <c r="H681" s="96" t="s">
        <v>82</v>
      </c>
      <c r="I681" s="96" t="s">
        <v>3571</v>
      </c>
      <c r="J681" s="101">
        <v>45323</v>
      </c>
      <c r="K681" s="101">
        <v>45413</v>
      </c>
      <c r="L681" s="96" t="s">
        <v>3572</v>
      </c>
      <c r="M681" s="96" t="s">
        <v>3573</v>
      </c>
      <c r="N681" s="10">
        <f t="shared" si="12"/>
        <v>12</v>
      </c>
      <c r="O681" s="96">
        <v>10</v>
      </c>
      <c r="P681" s="96">
        <v>2</v>
      </c>
      <c r="Q681" s="96">
        <v>1</v>
      </c>
      <c r="R681" s="96">
        <v>25</v>
      </c>
      <c r="S681" s="96">
        <v>86</v>
      </c>
      <c r="T681" s="96">
        <v>1</v>
      </c>
      <c r="U681" s="96">
        <v>20</v>
      </c>
      <c r="V681" s="96">
        <v>60</v>
      </c>
      <c r="W681" s="96" t="s">
        <v>3574</v>
      </c>
      <c r="X681" s="205" t="s">
        <v>3575</v>
      </c>
      <c r="Y681" s="181"/>
    </row>
    <row r="682" ht="33.75" spans="1:25">
      <c r="A682" s="9">
        <v>676</v>
      </c>
      <c r="B682" s="9" t="s">
        <v>147</v>
      </c>
      <c r="C682" s="15" t="s">
        <v>418</v>
      </c>
      <c r="D682" s="9" t="s">
        <v>3515</v>
      </c>
      <c r="E682" s="9" t="s">
        <v>2344</v>
      </c>
      <c r="F682" s="9" t="s">
        <v>3576</v>
      </c>
      <c r="G682" s="9" t="s">
        <v>3577</v>
      </c>
      <c r="H682" s="9" t="s">
        <v>92</v>
      </c>
      <c r="I682" s="9" t="s">
        <v>3578</v>
      </c>
      <c r="J682" s="34">
        <v>45352</v>
      </c>
      <c r="K682" s="34">
        <v>45566</v>
      </c>
      <c r="L682" s="9" t="s">
        <v>3579</v>
      </c>
      <c r="M682" s="9" t="s">
        <v>3580</v>
      </c>
      <c r="N682" s="10">
        <f t="shared" si="12"/>
        <v>5.8</v>
      </c>
      <c r="O682" s="9">
        <v>5</v>
      </c>
      <c r="P682" s="9">
        <v>0.8</v>
      </c>
      <c r="Q682" s="9">
        <v>1</v>
      </c>
      <c r="R682" s="9">
        <v>8</v>
      </c>
      <c r="S682" s="9">
        <v>30</v>
      </c>
      <c r="T682" s="9">
        <v>1</v>
      </c>
      <c r="U682" s="9">
        <v>3</v>
      </c>
      <c r="V682" s="9">
        <v>8</v>
      </c>
      <c r="W682" s="9" t="s">
        <v>3581</v>
      </c>
      <c r="X682" s="153" t="s">
        <v>3582</v>
      </c>
      <c r="Y682" s="181"/>
    </row>
    <row r="683" ht="45" spans="1:25">
      <c r="A683" s="9">
        <v>677</v>
      </c>
      <c r="B683" s="9" t="s">
        <v>147</v>
      </c>
      <c r="C683" s="10" t="s">
        <v>148</v>
      </c>
      <c r="D683" s="9" t="s">
        <v>149</v>
      </c>
      <c r="E683" s="9" t="s">
        <v>2344</v>
      </c>
      <c r="F683" s="9" t="s">
        <v>3583</v>
      </c>
      <c r="G683" s="9" t="s">
        <v>3584</v>
      </c>
      <c r="H683" s="9" t="s">
        <v>82</v>
      </c>
      <c r="I683" s="9" t="s">
        <v>3585</v>
      </c>
      <c r="J683" s="34">
        <v>45352</v>
      </c>
      <c r="K683" s="34">
        <v>45505</v>
      </c>
      <c r="L683" s="9" t="s">
        <v>3586</v>
      </c>
      <c r="M683" s="9" t="s">
        <v>3587</v>
      </c>
      <c r="N683" s="10">
        <f t="shared" si="12"/>
        <v>6.28</v>
      </c>
      <c r="O683" s="9">
        <v>5</v>
      </c>
      <c r="P683" s="9">
        <v>1.28</v>
      </c>
      <c r="Q683" s="9">
        <v>2</v>
      </c>
      <c r="R683" s="9">
        <v>30</v>
      </c>
      <c r="S683" s="9">
        <v>60</v>
      </c>
      <c r="T683" s="9">
        <v>0</v>
      </c>
      <c r="U683" s="9">
        <v>0</v>
      </c>
      <c r="V683" s="9">
        <v>0</v>
      </c>
      <c r="W683" s="9" t="s">
        <v>3588</v>
      </c>
      <c r="X683" s="153" t="s">
        <v>3589</v>
      </c>
      <c r="Y683" s="181"/>
    </row>
    <row r="684" ht="33.75" spans="1:25">
      <c r="A684" s="9">
        <v>678</v>
      </c>
      <c r="B684" s="9" t="s">
        <v>147</v>
      </c>
      <c r="C684" s="10" t="s">
        <v>148</v>
      </c>
      <c r="D684" s="9" t="s">
        <v>149</v>
      </c>
      <c r="E684" s="9" t="s">
        <v>2344</v>
      </c>
      <c r="F684" s="9" t="s">
        <v>3583</v>
      </c>
      <c r="G684" s="9" t="s">
        <v>3590</v>
      </c>
      <c r="H684" s="9" t="s">
        <v>82</v>
      </c>
      <c r="I684" s="9" t="s">
        <v>3591</v>
      </c>
      <c r="J684" s="34">
        <v>45352</v>
      </c>
      <c r="K684" s="34">
        <v>45536</v>
      </c>
      <c r="L684" s="9" t="s">
        <v>3592</v>
      </c>
      <c r="M684" s="9" t="s">
        <v>3593</v>
      </c>
      <c r="N684" s="10">
        <f t="shared" si="12"/>
        <v>11.8</v>
      </c>
      <c r="O684" s="9">
        <v>10</v>
      </c>
      <c r="P684" s="9">
        <v>1.8</v>
      </c>
      <c r="Q684" s="9">
        <v>3</v>
      </c>
      <c r="R684" s="9">
        <v>10</v>
      </c>
      <c r="S684" s="9">
        <v>20</v>
      </c>
      <c r="T684" s="9">
        <v>0</v>
      </c>
      <c r="U684" s="9">
        <v>10</v>
      </c>
      <c r="V684" s="9">
        <v>20</v>
      </c>
      <c r="W684" s="9" t="s">
        <v>3594</v>
      </c>
      <c r="X684" s="153" t="s">
        <v>3595</v>
      </c>
      <c r="Y684" s="181"/>
    </row>
    <row r="685" ht="33.75" spans="1:25">
      <c r="A685" s="9">
        <v>679</v>
      </c>
      <c r="B685" s="9" t="s">
        <v>147</v>
      </c>
      <c r="C685" s="10" t="s">
        <v>148</v>
      </c>
      <c r="D685" s="9" t="s">
        <v>149</v>
      </c>
      <c r="E685" s="9" t="s">
        <v>2344</v>
      </c>
      <c r="F685" s="9" t="s">
        <v>2408</v>
      </c>
      <c r="G685" s="9" t="s">
        <v>3596</v>
      </c>
      <c r="H685" s="9" t="s">
        <v>82</v>
      </c>
      <c r="I685" s="9" t="s">
        <v>3597</v>
      </c>
      <c r="J685" s="34">
        <v>45352</v>
      </c>
      <c r="K685" s="34">
        <v>45505</v>
      </c>
      <c r="L685" s="9" t="s">
        <v>3598</v>
      </c>
      <c r="M685" s="9" t="s">
        <v>3599</v>
      </c>
      <c r="N685" s="10">
        <f t="shared" si="12"/>
        <v>11.2</v>
      </c>
      <c r="O685" s="9">
        <v>10</v>
      </c>
      <c r="P685" s="9">
        <v>1.2</v>
      </c>
      <c r="Q685" s="9">
        <v>1</v>
      </c>
      <c r="R685" s="9">
        <v>8</v>
      </c>
      <c r="S685" s="9">
        <v>28</v>
      </c>
      <c r="T685" s="9">
        <v>0</v>
      </c>
      <c r="U685" s="9">
        <v>4</v>
      </c>
      <c r="V685" s="9">
        <v>13</v>
      </c>
      <c r="W685" s="9" t="s">
        <v>3588</v>
      </c>
      <c r="X685" s="153" t="s">
        <v>3600</v>
      </c>
      <c r="Y685" s="181"/>
    </row>
    <row r="686" ht="56.25" spans="1:25">
      <c r="A686" s="9">
        <v>680</v>
      </c>
      <c r="B686" s="10" t="s">
        <v>76</v>
      </c>
      <c r="C686" s="10" t="s">
        <v>77</v>
      </c>
      <c r="D686" s="10" t="s">
        <v>89</v>
      </c>
      <c r="E686" s="9" t="s">
        <v>1055</v>
      </c>
      <c r="F686" s="9" t="s">
        <v>1068</v>
      </c>
      <c r="G686" s="9" t="s">
        <v>3601</v>
      </c>
      <c r="H686" s="9" t="s">
        <v>82</v>
      </c>
      <c r="I686" s="9" t="s">
        <v>3602</v>
      </c>
      <c r="J686" s="34">
        <v>45323</v>
      </c>
      <c r="K686" s="34">
        <v>45413</v>
      </c>
      <c r="L686" s="9" t="s">
        <v>3603</v>
      </c>
      <c r="M686" s="9" t="s">
        <v>3604</v>
      </c>
      <c r="N686" s="10">
        <f t="shared" si="12"/>
        <v>10</v>
      </c>
      <c r="O686" s="9">
        <v>5</v>
      </c>
      <c r="P686" s="9">
        <v>5</v>
      </c>
      <c r="Q686" s="9">
        <v>1</v>
      </c>
      <c r="R686" s="9">
        <v>20</v>
      </c>
      <c r="S686" s="9">
        <v>82</v>
      </c>
      <c r="T686" s="9">
        <v>0</v>
      </c>
      <c r="U686" s="9">
        <v>11</v>
      </c>
      <c r="V686" s="9">
        <v>46</v>
      </c>
      <c r="W686" s="9" t="s">
        <v>3605</v>
      </c>
      <c r="X686" s="153" t="s">
        <v>3606</v>
      </c>
      <c r="Y686" s="181"/>
    </row>
    <row r="687" ht="67.5" spans="1:25">
      <c r="A687" s="9">
        <v>681</v>
      </c>
      <c r="B687" s="9" t="s">
        <v>147</v>
      </c>
      <c r="C687" s="10" t="s">
        <v>148</v>
      </c>
      <c r="D687" s="9" t="s">
        <v>149</v>
      </c>
      <c r="E687" s="9" t="s">
        <v>1496</v>
      </c>
      <c r="F687" s="9" t="s">
        <v>1522</v>
      </c>
      <c r="G687" s="9" t="s">
        <v>3607</v>
      </c>
      <c r="H687" s="9" t="s">
        <v>82</v>
      </c>
      <c r="I687" s="9" t="s">
        <v>1522</v>
      </c>
      <c r="J687" s="104">
        <v>45352</v>
      </c>
      <c r="K687" s="104">
        <v>45505</v>
      </c>
      <c r="L687" s="9" t="s">
        <v>3608</v>
      </c>
      <c r="M687" s="9" t="s">
        <v>3609</v>
      </c>
      <c r="N687" s="10">
        <f t="shared" si="12"/>
        <v>10</v>
      </c>
      <c r="O687" s="9">
        <v>4</v>
      </c>
      <c r="P687" s="9">
        <v>6</v>
      </c>
      <c r="Q687" s="9">
        <v>2</v>
      </c>
      <c r="R687" s="9">
        <v>20</v>
      </c>
      <c r="S687" s="9">
        <v>60</v>
      </c>
      <c r="T687" s="9">
        <v>1</v>
      </c>
      <c r="U687" s="9">
        <v>11</v>
      </c>
      <c r="V687" s="9">
        <v>40</v>
      </c>
      <c r="W687" s="9" t="s">
        <v>3610</v>
      </c>
      <c r="X687" s="153" t="s">
        <v>3611</v>
      </c>
      <c r="Y687" s="181"/>
    </row>
    <row r="688" ht="90" spans="1:25">
      <c r="A688" s="9">
        <v>682</v>
      </c>
      <c r="B688" s="9" t="s">
        <v>147</v>
      </c>
      <c r="C688" s="15" t="s">
        <v>418</v>
      </c>
      <c r="D688" s="9" t="s">
        <v>2365</v>
      </c>
      <c r="E688" s="9" t="s">
        <v>588</v>
      </c>
      <c r="F688" s="9" t="s">
        <v>752</v>
      </c>
      <c r="G688" s="9" t="s">
        <v>3612</v>
      </c>
      <c r="H688" s="9" t="s">
        <v>82</v>
      </c>
      <c r="I688" s="9" t="s">
        <v>3613</v>
      </c>
      <c r="J688" s="34">
        <v>45383</v>
      </c>
      <c r="K688" s="34">
        <v>45597</v>
      </c>
      <c r="L688" s="9" t="s">
        <v>3614</v>
      </c>
      <c r="M688" s="9" t="s">
        <v>3615</v>
      </c>
      <c r="N688" s="10">
        <f t="shared" si="12"/>
        <v>11</v>
      </c>
      <c r="O688" s="9">
        <v>10</v>
      </c>
      <c r="P688" s="9">
        <v>1</v>
      </c>
      <c r="Q688" s="9">
        <v>1</v>
      </c>
      <c r="R688" s="9">
        <v>30</v>
      </c>
      <c r="S688" s="9">
        <v>118</v>
      </c>
      <c r="T688" s="9">
        <v>0</v>
      </c>
      <c r="U688" s="9">
        <v>12</v>
      </c>
      <c r="V688" s="9">
        <v>50</v>
      </c>
      <c r="W688" s="211" t="s">
        <v>3616</v>
      </c>
      <c r="X688" s="153" t="s">
        <v>3617</v>
      </c>
      <c r="Y688" s="181"/>
    </row>
    <row r="689" ht="67.5" spans="1:25">
      <c r="A689" s="9">
        <v>683</v>
      </c>
      <c r="B689" s="10" t="s">
        <v>76</v>
      </c>
      <c r="C689" s="10" t="s">
        <v>77</v>
      </c>
      <c r="D689" s="10" t="s">
        <v>89</v>
      </c>
      <c r="E689" s="9" t="s">
        <v>201</v>
      </c>
      <c r="F689" s="9" t="s">
        <v>361</v>
      </c>
      <c r="G689" s="188" t="s">
        <v>3618</v>
      </c>
      <c r="H689" s="188" t="s">
        <v>92</v>
      </c>
      <c r="I689" s="188" t="s">
        <v>3619</v>
      </c>
      <c r="J689" s="197">
        <v>45292</v>
      </c>
      <c r="K689" s="197">
        <v>45627</v>
      </c>
      <c r="L689" s="188" t="s">
        <v>216</v>
      </c>
      <c r="M689" s="188" t="s">
        <v>3620</v>
      </c>
      <c r="N689" s="10">
        <f t="shared" si="12"/>
        <v>100</v>
      </c>
      <c r="O689" s="188">
        <v>50</v>
      </c>
      <c r="P689" s="188">
        <v>50</v>
      </c>
      <c r="Q689" s="212">
        <v>1</v>
      </c>
      <c r="R689" s="188">
        <v>319</v>
      </c>
      <c r="S689" s="188">
        <v>1023</v>
      </c>
      <c r="T689" s="9">
        <v>1</v>
      </c>
      <c r="U689" s="9">
        <v>143</v>
      </c>
      <c r="V689" s="9">
        <v>556</v>
      </c>
      <c r="W689" s="188" t="s">
        <v>3621</v>
      </c>
      <c r="X689" s="213" t="s">
        <v>3622</v>
      </c>
      <c r="Y689" s="181"/>
    </row>
    <row r="690" ht="67.5" spans="1:25">
      <c r="A690" s="9">
        <v>684</v>
      </c>
      <c r="B690" s="9" t="s">
        <v>147</v>
      </c>
      <c r="C690" s="9" t="s">
        <v>883</v>
      </c>
      <c r="D690" s="188" t="s">
        <v>2852</v>
      </c>
      <c r="E690" s="188" t="s">
        <v>201</v>
      </c>
      <c r="F690" s="188" t="s">
        <v>361</v>
      </c>
      <c r="G690" s="188" t="s">
        <v>3623</v>
      </c>
      <c r="H690" s="188" t="s">
        <v>92</v>
      </c>
      <c r="I690" s="188" t="s">
        <v>3624</v>
      </c>
      <c r="J690" s="197">
        <v>45292</v>
      </c>
      <c r="K690" s="197">
        <v>45627</v>
      </c>
      <c r="L690" s="188" t="s">
        <v>216</v>
      </c>
      <c r="M690" s="188" t="s">
        <v>3625</v>
      </c>
      <c r="N690" s="10">
        <f t="shared" si="12"/>
        <v>85</v>
      </c>
      <c r="O690" s="188">
        <v>42.5</v>
      </c>
      <c r="P690" s="188">
        <v>42.5</v>
      </c>
      <c r="Q690" s="212">
        <v>1</v>
      </c>
      <c r="R690" s="188">
        <v>829</v>
      </c>
      <c r="S690" s="188">
        <v>3458</v>
      </c>
      <c r="T690" s="9">
        <v>1</v>
      </c>
      <c r="U690" s="9">
        <v>143</v>
      </c>
      <c r="V690" s="9">
        <v>556</v>
      </c>
      <c r="W690" s="188" t="s">
        <v>3626</v>
      </c>
      <c r="X690" s="213" t="s">
        <v>3627</v>
      </c>
      <c r="Y690" s="181"/>
    </row>
    <row r="691" ht="123.75" spans="1:25">
      <c r="A691" s="9">
        <v>685</v>
      </c>
      <c r="B691" s="9" t="s">
        <v>147</v>
      </c>
      <c r="C691" s="15" t="s">
        <v>418</v>
      </c>
      <c r="D691" s="9" t="s">
        <v>3515</v>
      </c>
      <c r="E691" s="9" t="s">
        <v>380</v>
      </c>
      <c r="F691" s="9" t="s">
        <v>536</v>
      </c>
      <c r="G691" s="9" t="s">
        <v>3628</v>
      </c>
      <c r="H691" s="9" t="s">
        <v>92</v>
      </c>
      <c r="I691" s="9" t="s">
        <v>3629</v>
      </c>
      <c r="J691" s="9">
        <v>2024.01</v>
      </c>
      <c r="K691" s="9">
        <v>2024.05</v>
      </c>
      <c r="L691" s="9" t="s">
        <v>383</v>
      </c>
      <c r="M691" s="9" t="s">
        <v>3630</v>
      </c>
      <c r="N691" s="10">
        <f t="shared" si="12"/>
        <v>45</v>
      </c>
      <c r="O691" s="9">
        <v>45</v>
      </c>
      <c r="P691" s="9">
        <v>0</v>
      </c>
      <c r="Q691" s="9">
        <v>1</v>
      </c>
      <c r="R691" s="9">
        <v>70</v>
      </c>
      <c r="S691" s="9">
        <v>280</v>
      </c>
      <c r="T691" s="9">
        <v>1</v>
      </c>
      <c r="U691" s="9">
        <v>26</v>
      </c>
      <c r="V691" s="9">
        <v>96</v>
      </c>
      <c r="W691" s="9" t="s">
        <v>3631</v>
      </c>
      <c r="X691" s="153" t="s">
        <v>3632</v>
      </c>
      <c r="Y691" s="181"/>
    </row>
    <row r="692" ht="112.5" spans="1:25">
      <c r="A692" s="9">
        <v>686</v>
      </c>
      <c r="B692" s="10" t="s">
        <v>76</v>
      </c>
      <c r="C692" s="10" t="s">
        <v>507</v>
      </c>
      <c r="D692" s="9" t="s">
        <v>508</v>
      </c>
      <c r="E692" s="9" t="s">
        <v>757</v>
      </c>
      <c r="F692" s="52" t="s">
        <v>3078</v>
      </c>
      <c r="G692" s="9" t="s">
        <v>3633</v>
      </c>
      <c r="H692" s="9" t="s">
        <v>760</v>
      </c>
      <c r="I692" s="52" t="s">
        <v>3078</v>
      </c>
      <c r="J692" s="198">
        <v>45292</v>
      </c>
      <c r="K692" s="198">
        <v>45627</v>
      </c>
      <c r="L692" s="167" t="s">
        <v>762</v>
      </c>
      <c r="M692" s="9" t="s">
        <v>3634</v>
      </c>
      <c r="N692" s="10">
        <f t="shared" si="12"/>
        <v>30</v>
      </c>
      <c r="O692" s="9">
        <v>30</v>
      </c>
      <c r="P692" s="199">
        <v>0</v>
      </c>
      <c r="Q692" s="9">
        <v>1</v>
      </c>
      <c r="R692" s="52">
        <v>600</v>
      </c>
      <c r="S692" s="52">
        <v>2000</v>
      </c>
      <c r="T692" s="52">
        <v>1</v>
      </c>
      <c r="U692" s="9">
        <v>170</v>
      </c>
      <c r="V692" s="9">
        <v>611</v>
      </c>
      <c r="W692" s="9" t="s">
        <v>3635</v>
      </c>
      <c r="X692" s="153" t="s">
        <v>3636</v>
      </c>
      <c r="Y692" s="181"/>
    </row>
    <row r="693" ht="56.25" spans="1:25">
      <c r="A693" s="9">
        <v>687</v>
      </c>
      <c r="B693" s="10" t="s">
        <v>76</v>
      </c>
      <c r="C693" s="10" t="s">
        <v>77</v>
      </c>
      <c r="D693" s="11" t="s">
        <v>78</v>
      </c>
      <c r="E693" s="9" t="s">
        <v>1539</v>
      </c>
      <c r="F693" s="9" t="s">
        <v>3637</v>
      </c>
      <c r="G693" s="9" t="s">
        <v>3638</v>
      </c>
      <c r="H693" s="9" t="s">
        <v>82</v>
      </c>
      <c r="I693" s="9" t="s">
        <v>3637</v>
      </c>
      <c r="J693" s="197">
        <v>45292</v>
      </c>
      <c r="K693" s="197">
        <v>45627</v>
      </c>
      <c r="L693" s="9" t="s">
        <v>1543</v>
      </c>
      <c r="M693" s="9" t="s">
        <v>3639</v>
      </c>
      <c r="N693" s="10">
        <f t="shared" si="12"/>
        <v>80</v>
      </c>
      <c r="O693" s="9">
        <v>70</v>
      </c>
      <c r="P693" s="9">
        <v>10</v>
      </c>
      <c r="Q693" s="9">
        <v>2</v>
      </c>
      <c r="R693" s="9">
        <v>400</v>
      </c>
      <c r="S693" s="9">
        <v>1220</v>
      </c>
      <c r="T693" s="9">
        <v>0</v>
      </c>
      <c r="U693" s="214">
        <v>66</v>
      </c>
      <c r="V693" s="214">
        <v>280</v>
      </c>
      <c r="W693" s="197" t="s">
        <v>3640</v>
      </c>
      <c r="X693" s="215" t="s">
        <v>3641</v>
      </c>
      <c r="Y693" s="181"/>
    </row>
    <row r="694" ht="45" spans="1:25">
      <c r="A694" s="9">
        <v>688</v>
      </c>
      <c r="B694" s="10" t="s">
        <v>76</v>
      </c>
      <c r="C694" s="10" t="s">
        <v>77</v>
      </c>
      <c r="D694" s="11" t="s">
        <v>78</v>
      </c>
      <c r="E694" s="9" t="s">
        <v>1539</v>
      </c>
      <c r="F694" s="9" t="s">
        <v>3637</v>
      </c>
      <c r="G694" s="9" t="s">
        <v>3642</v>
      </c>
      <c r="H694" s="9" t="s">
        <v>82</v>
      </c>
      <c r="I694" s="9" t="s">
        <v>3643</v>
      </c>
      <c r="J694" s="197">
        <v>45292</v>
      </c>
      <c r="K694" s="197">
        <v>45627</v>
      </c>
      <c r="L694" s="9" t="s">
        <v>3637</v>
      </c>
      <c r="M694" s="9" t="s">
        <v>3644</v>
      </c>
      <c r="N694" s="10">
        <f t="shared" si="12"/>
        <v>38</v>
      </c>
      <c r="O694" s="9">
        <v>30</v>
      </c>
      <c r="P694" s="9">
        <v>8</v>
      </c>
      <c r="Q694" s="9">
        <v>2</v>
      </c>
      <c r="R694" s="9">
        <v>67</v>
      </c>
      <c r="S694" s="9">
        <v>268</v>
      </c>
      <c r="T694" s="9">
        <v>0</v>
      </c>
      <c r="U694" s="214">
        <v>16</v>
      </c>
      <c r="V694" s="214">
        <v>69</v>
      </c>
      <c r="W694" s="197" t="s">
        <v>3645</v>
      </c>
      <c r="X694" s="215" t="s">
        <v>3646</v>
      </c>
      <c r="Y694" s="181"/>
    </row>
    <row r="695" ht="56.25" spans="1:25">
      <c r="A695" s="9">
        <v>689</v>
      </c>
      <c r="B695" s="10" t="s">
        <v>76</v>
      </c>
      <c r="C695" s="10" t="s">
        <v>77</v>
      </c>
      <c r="D695" s="10" t="s">
        <v>89</v>
      </c>
      <c r="E695" s="96" t="s">
        <v>1586</v>
      </c>
      <c r="F695" s="96" t="s">
        <v>1710</v>
      </c>
      <c r="G695" s="96" t="s">
        <v>3647</v>
      </c>
      <c r="H695" s="96" t="s">
        <v>92</v>
      </c>
      <c r="I695" s="96" t="s">
        <v>3648</v>
      </c>
      <c r="J695" s="9">
        <v>2024.3</v>
      </c>
      <c r="K695" s="9">
        <v>2024.12</v>
      </c>
      <c r="L695" s="96" t="s">
        <v>1710</v>
      </c>
      <c r="M695" s="96" t="s">
        <v>3649</v>
      </c>
      <c r="N695" s="10">
        <f t="shared" si="12"/>
        <v>32</v>
      </c>
      <c r="O695" s="96">
        <v>30</v>
      </c>
      <c r="P695" s="96">
        <v>2</v>
      </c>
      <c r="Q695" s="96">
        <v>1</v>
      </c>
      <c r="R695" s="96">
        <v>1028</v>
      </c>
      <c r="S695" s="96">
        <v>4025</v>
      </c>
      <c r="T695" s="96">
        <v>0</v>
      </c>
      <c r="U695" s="96">
        <v>585</v>
      </c>
      <c r="V695" s="96">
        <v>2387</v>
      </c>
      <c r="W695" s="9" t="s">
        <v>3650</v>
      </c>
      <c r="X695" s="205" t="s">
        <v>1715</v>
      </c>
      <c r="Y695" s="181"/>
    </row>
    <row r="696" ht="78.75" spans="1:25">
      <c r="A696" s="9">
        <v>690</v>
      </c>
      <c r="B696" s="10" t="s">
        <v>76</v>
      </c>
      <c r="C696" s="10" t="s">
        <v>507</v>
      </c>
      <c r="D696" s="9" t="s">
        <v>508</v>
      </c>
      <c r="E696" s="9" t="s">
        <v>1586</v>
      </c>
      <c r="F696" s="9" t="s">
        <v>3651</v>
      </c>
      <c r="G696" s="9" t="s">
        <v>3652</v>
      </c>
      <c r="H696" s="9" t="s">
        <v>92</v>
      </c>
      <c r="I696" s="9" t="s">
        <v>3653</v>
      </c>
      <c r="J696" s="9">
        <v>2024.3</v>
      </c>
      <c r="K696" s="9">
        <v>2024.12</v>
      </c>
      <c r="L696" s="9" t="s">
        <v>3654</v>
      </c>
      <c r="M696" s="9" t="s">
        <v>3655</v>
      </c>
      <c r="N696" s="10">
        <f t="shared" si="12"/>
        <v>60</v>
      </c>
      <c r="O696" s="9">
        <v>30</v>
      </c>
      <c r="P696" s="9">
        <v>30</v>
      </c>
      <c r="Q696" s="9">
        <v>1</v>
      </c>
      <c r="R696" s="9">
        <v>567</v>
      </c>
      <c r="S696" s="9">
        <v>1973</v>
      </c>
      <c r="T696" s="9">
        <v>1</v>
      </c>
      <c r="U696" s="9">
        <v>130</v>
      </c>
      <c r="V696" s="9">
        <v>486</v>
      </c>
      <c r="W696" s="9" t="s">
        <v>3656</v>
      </c>
      <c r="X696" s="153" t="s">
        <v>3657</v>
      </c>
      <c r="Y696" s="181"/>
    </row>
    <row r="697" ht="78.75" spans="1:25">
      <c r="A697" s="9">
        <v>691</v>
      </c>
      <c r="B697" s="10" t="s">
        <v>76</v>
      </c>
      <c r="C697" s="10" t="s">
        <v>77</v>
      </c>
      <c r="D697" s="10" t="s">
        <v>89</v>
      </c>
      <c r="E697" s="9" t="s">
        <v>1586</v>
      </c>
      <c r="F697" s="9" t="s">
        <v>3651</v>
      </c>
      <c r="G697" s="9" t="s">
        <v>3658</v>
      </c>
      <c r="H697" s="52" t="s">
        <v>92</v>
      </c>
      <c r="I697" s="9" t="s">
        <v>3659</v>
      </c>
      <c r="J697" s="200">
        <v>45413</v>
      </c>
      <c r="K697" s="34">
        <v>45627</v>
      </c>
      <c r="L697" s="9" t="s">
        <v>3376</v>
      </c>
      <c r="M697" s="9" t="s">
        <v>3660</v>
      </c>
      <c r="N697" s="10">
        <f t="shared" si="12"/>
        <v>60</v>
      </c>
      <c r="O697" s="9">
        <v>30</v>
      </c>
      <c r="P697" s="9">
        <v>30</v>
      </c>
      <c r="Q697" s="9">
        <v>1</v>
      </c>
      <c r="R697" s="9">
        <v>567</v>
      </c>
      <c r="S697" s="9">
        <v>1973</v>
      </c>
      <c r="T697" s="9">
        <v>1</v>
      </c>
      <c r="U697" s="9">
        <v>130</v>
      </c>
      <c r="V697" s="9">
        <v>486</v>
      </c>
      <c r="W697" s="9" t="s">
        <v>3661</v>
      </c>
      <c r="X697" s="153" t="s">
        <v>3662</v>
      </c>
      <c r="Y697" s="181"/>
    </row>
    <row r="698" ht="56.25" spans="1:25">
      <c r="A698" s="9">
        <v>692</v>
      </c>
      <c r="B698" s="10" t="s">
        <v>76</v>
      </c>
      <c r="C698" s="10" t="s">
        <v>77</v>
      </c>
      <c r="D698" s="11" t="s">
        <v>78</v>
      </c>
      <c r="E698" s="11" t="s">
        <v>1834</v>
      </c>
      <c r="F698" s="11" t="s">
        <v>1874</v>
      </c>
      <c r="G698" s="11" t="s">
        <v>3663</v>
      </c>
      <c r="H698" s="11" t="s">
        <v>92</v>
      </c>
      <c r="I698" s="11" t="s">
        <v>3664</v>
      </c>
      <c r="J698" s="75">
        <v>45108</v>
      </c>
      <c r="K698" s="75">
        <v>45261</v>
      </c>
      <c r="L698" s="201" t="s">
        <v>3029</v>
      </c>
      <c r="M698" s="11" t="s">
        <v>3665</v>
      </c>
      <c r="N698" s="10">
        <f t="shared" si="12"/>
        <v>40</v>
      </c>
      <c r="O698" s="11">
        <v>20</v>
      </c>
      <c r="P698" s="11">
        <v>20</v>
      </c>
      <c r="Q698" s="11">
        <v>2</v>
      </c>
      <c r="R698" s="11">
        <v>172</v>
      </c>
      <c r="S698" s="11">
        <v>605</v>
      </c>
      <c r="T698" s="11">
        <v>1</v>
      </c>
      <c r="U698" s="11">
        <v>53</v>
      </c>
      <c r="V698" s="11">
        <v>173</v>
      </c>
      <c r="W698" s="13" t="s">
        <v>3666</v>
      </c>
      <c r="X698" s="13" t="s">
        <v>3667</v>
      </c>
      <c r="Y698" s="181"/>
    </row>
    <row r="699" ht="67.5" spans="1:25">
      <c r="A699" s="9">
        <v>693</v>
      </c>
      <c r="B699" s="9" t="s">
        <v>147</v>
      </c>
      <c r="C699" s="13" t="s">
        <v>148</v>
      </c>
      <c r="D699" s="13" t="s">
        <v>149</v>
      </c>
      <c r="E699" s="11" t="s">
        <v>1834</v>
      </c>
      <c r="F699" s="11" t="s">
        <v>1874</v>
      </c>
      <c r="G699" s="11" t="s">
        <v>3668</v>
      </c>
      <c r="H699" s="11" t="s">
        <v>92</v>
      </c>
      <c r="I699" s="11" t="s">
        <v>1880</v>
      </c>
      <c r="J699" s="75">
        <v>44986</v>
      </c>
      <c r="K699" s="75">
        <v>45261</v>
      </c>
      <c r="L699" s="201" t="s">
        <v>3029</v>
      </c>
      <c r="M699" s="11" t="s">
        <v>3669</v>
      </c>
      <c r="N699" s="10">
        <f t="shared" si="12"/>
        <v>80</v>
      </c>
      <c r="O699" s="11">
        <v>40</v>
      </c>
      <c r="P699" s="11">
        <v>40</v>
      </c>
      <c r="Q699" s="11">
        <v>1</v>
      </c>
      <c r="R699" s="11">
        <v>612</v>
      </c>
      <c r="S699" s="11">
        <v>2157</v>
      </c>
      <c r="T699" s="11">
        <v>1</v>
      </c>
      <c r="U699" s="11">
        <v>110</v>
      </c>
      <c r="V699" s="11">
        <v>400</v>
      </c>
      <c r="W699" s="13" t="s">
        <v>3670</v>
      </c>
      <c r="X699" s="13" t="s">
        <v>3671</v>
      </c>
      <c r="Y699" s="181"/>
    </row>
    <row r="700" ht="78.75" spans="1:25">
      <c r="A700" s="9">
        <v>694</v>
      </c>
      <c r="B700" s="9" t="s">
        <v>147</v>
      </c>
      <c r="C700" s="15" t="s">
        <v>418</v>
      </c>
      <c r="D700" s="15" t="s">
        <v>419</v>
      </c>
      <c r="E700" s="188" t="s">
        <v>1747</v>
      </c>
      <c r="F700" s="188" t="s">
        <v>1791</v>
      </c>
      <c r="G700" s="188" t="s">
        <v>1792</v>
      </c>
      <c r="H700" s="188" t="s">
        <v>92</v>
      </c>
      <c r="I700" s="188" t="s">
        <v>3672</v>
      </c>
      <c r="J700" s="202">
        <v>45292</v>
      </c>
      <c r="K700" s="202">
        <v>45627</v>
      </c>
      <c r="L700" s="188" t="s">
        <v>1824</v>
      </c>
      <c r="M700" s="188" t="s">
        <v>3673</v>
      </c>
      <c r="N700" s="10">
        <f t="shared" si="12"/>
        <v>150</v>
      </c>
      <c r="O700" s="203">
        <v>75</v>
      </c>
      <c r="P700" s="203">
        <v>75</v>
      </c>
      <c r="Q700" s="203">
        <v>1</v>
      </c>
      <c r="R700" s="203">
        <v>104</v>
      </c>
      <c r="S700" s="203">
        <v>547</v>
      </c>
      <c r="T700" s="203">
        <v>0</v>
      </c>
      <c r="U700" s="203">
        <v>58</v>
      </c>
      <c r="V700" s="203">
        <v>233</v>
      </c>
      <c r="W700" s="188" t="s">
        <v>3674</v>
      </c>
      <c r="X700" s="213" t="s">
        <v>3675</v>
      </c>
      <c r="Y700" s="181"/>
    </row>
    <row r="701" ht="101.25" spans="1:25">
      <c r="A701" s="9">
        <v>695</v>
      </c>
      <c r="B701" s="9" t="s">
        <v>147</v>
      </c>
      <c r="C701" s="15" t="s">
        <v>418</v>
      </c>
      <c r="D701" s="15" t="s">
        <v>419</v>
      </c>
      <c r="E701" s="188" t="s">
        <v>1747</v>
      </c>
      <c r="F701" s="188" t="s">
        <v>3502</v>
      </c>
      <c r="G701" s="188" t="s">
        <v>3676</v>
      </c>
      <c r="H701" s="188" t="s">
        <v>92</v>
      </c>
      <c r="I701" s="188" t="s">
        <v>3677</v>
      </c>
      <c r="J701" s="202">
        <v>45292</v>
      </c>
      <c r="K701" s="202">
        <v>45627</v>
      </c>
      <c r="L701" s="188" t="s">
        <v>1824</v>
      </c>
      <c r="M701" s="188" t="s">
        <v>3678</v>
      </c>
      <c r="N701" s="10">
        <f t="shared" si="12"/>
        <v>80</v>
      </c>
      <c r="O701" s="203">
        <v>40</v>
      </c>
      <c r="P701" s="203">
        <v>40</v>
      </c>
      <c r="Q701" s="216">
        <v>1</v>
      </c>
      <c r="R701" s="203">
        <v>106</v>
      </c>
      <c r="S701" s="203">
        <v>450</v>
      </c>
      <c r="T701" s="203">
        <v>0</v>
      </c>
      <c r="U701" s="216">
        <v>12</v>
      </c>
      <c r="V701" s="216">
        <v>45</v>
      </c>
      <c r="W701" s="188" t="s">
        <v>3679</v>
      </c>
      <c r="X701" s="213" t="s">
        <v>3680</v>
      </c>
      <c r="Y701" s="181"/>
    </row>
    <row r="702" ht="67.5" spans="1:25">
      <c r="A702" s="9">
        <v>696</v>
      </c>
      <c r="B702" s="9" t="s">
        <v>147</v>
      </c>
      <c r="C702" s="10" t="s">
        <v>148</v>
      </c>
      <c r="D702" s="11" t="s">
        <v>3681</v>
      </c>
      <c r="E702" s="11" t="s">
        <v>2008</v>
      </c>
      <c r="F702" s="11" t="s">
        <v>2032</v>
      </c>
      <c r="G702" s="11" t="s">
        <v>3682</v>
      </c>
      <c r="H702" s="11" t="s">
        <v>181</v>
      </c>
      <c r="I702" s="11" t="s">
        <v>2032</v>
      </c>
      <c r="J702" s="75">
        <v>45352</v>
      </c>
      <c r="K702" s="40" t="s">
        <v>3683</v>
      </c>
      <c r="L702" s="11" t="s">
        <v>2032</v>
      </c>
      <c r="M702" s="11" t="s">
        <v>3684</v>
      </c>
      <c r="N702" s="10">
        <f t="shared" si="12"/>
        <v>110</v>
      </c>
      <c r="O702" s="11">
        <v>50</v>
      </c>
      <c r="P702" s="11">
        <v>60</v>
      </c>
      <c r="Q702" s="11">
        <v>1</v>
      </c>
      <c r="R702" s="11">
        <v>496</v>
      </c>
      <c r="S702" s="11">
        <v>1436</v>
      </c>
      <c r="T702" s="11">
        <v>0</v>
      </c>
      <c r="U702" s="11">
        <v>10</v>
      </c>
      <c r="V702" s="11">
        <v>30</v>
      </c>
      <c r="W702" s="11" t="s">
        <v>3685</v>
      </c>
      <c r="X702" s="217" t="s">
        <v>3686</v>
      </c>
      <c r="Y702" s="181"/>
    </row>
    <row r="703" ht="90" spans="1:25">
      <c r="A703" s="9">
        <v>697</v>
      </c>
      <c r="B703" s="10" t="s">
        <v>76</v>
      </c>
      <c r="C703" s="10" t="s">
        <v>77</v>
      </c>
      <c r="D703" s="11" t="s">
        <v>78</v>
      </c>
      <c r="E703" s="96" t="s">
        <v>2063</v>
      </c>
      <c r="F703" s="96" t="s">
        <v>2214</v>
      </c>
      <c r="G703" s="96" t="s">
        <v>3687</v>
      </c>
      <c r="H703" s="96" t="s">
        <v>92</v>
      </c>
      <c r="I703" s="96" t="s">
        <v>2214</v>
      </c>
      <c r="J703" s="101">
        <v>45292</v>
      </c>
      <c r="K703" s="101">
        <v>45627</v>
      </c>
      <c r="L703" s="96" t="s">
        <v>2068</v>
      </c>
      <c r="M703" s="96" t="s">
        <v>3688</v>
      </c>
      <c r="N703" s="10">
        <f t="shared" si="12"/>
        <v>140</v>
      </c>
      <c r="O703" s="96">
        <v>70</v>
      </c>
      <c r="P703" s="96">
        <v>70</v>
      </c>
      <c r="Q703" s="96">
        <v>1</v>
      </c>
      <c r="R703" s="96">
        <v>685</v>
      </c>
      <c r="S703" s="96">
        <v>2218</v>
      </c>
      <c r="T703" s="96">
        <v>1</v>
      </c>
      <c r="U703" s="96">
        <v>18</v>
      </c>
      <c r="V703" s="96">
        <v>43</v>
      </c>
      <c r="W703" s="96" t="s">
        <v>3689</v>
      </c>
      <c r="X703" s="218" t="s">
        <v>3690</v>
      </c>
      <c r="Y703" s="181"/>
    </row>
    <row r="704" ht="56.25" spans="1:25">
      <c r="A704" s="9">
        <v>698</v>
      </c>
      <c r="B704" s="10" t="s">
        <v>76</v>
      </c>
      <c r="C704" s="10" t="s">
        <v>77</v>
      </c>
      <c r="D704" s="10" t="s">
        <v>99</v>
      </c>
      <c r="E704" s="96" t="s">
        <v>2063</v>
      </c>
      <c r="F704" s="96" t="s">
        <v>2214</v>
      </c>
      <c r="G704" s="96" t="s">
        <v>3691</v>
      </c>
      <c r="H704" s="96" t="s">
        <v>92</v>
      </c>
      <c r="I704" s="96" t="s">
        <v>2214</v>
      </c>
      <c r="J704" s="101">
        <v>45292</v>
      </c>
      <c r="K704" s="101">
        <v>45627</v>
      </c>
      <c r="L704" s="96" t="s">
        <v>2068</v>
      </c>
      <c r="M704" s="96" t="s">
        <v>3692</v>
      </c>
      <c r="N704" s="10">
        <f t="shared" si="12"/>
        <v>60</v>
      </c>
      <c r="O704" s="96">
        <v>30</v>
      </c>
      <c r="P704" s="96">
        <v>30</v>
      </c>
      <c r="Q704" s="96">
        <v>1</v>
      </c>
      <c r="R704" s="96">
        <v>265</v>
      </c>
      <c r="S704" s="96">
        <v>870</v>
      </c>
      <c r="T704" s="96">
        <v>1</v>
      </c>
      <c r="U704" s="96">
        <v>6</v>
      </c>
      <c r="V704" s="96">
        <v>20</v>
      </c>
      <c r="W704" s="96" t="s">
        <v>3693</v>
      </c>
      <c r="X704" s="218" t="s">
        <v>3694</v>
      </c>
      <c r="Y704" s="181"/>
    </row>
    <row r="705" ht="67.5" spans="1:25">
      <c r="A705" s="9">
        <v>699</v>
      </c>
      <c r="B705" s="9" t="s">
        <v>147</v>
      </c>
      <c r="C705" s="15" t="s">
        <v>418</v>
      </c>
      <c r="D705" s="15" t="s">
        <v>419</v>
      </c>
      <c r="E705" s="96" t="s">
        <v>2063</v>
      </c>
      <c r="F705" s="96" t="s">
        <v>2152</v>
      </c>
      <c r="G705" s="96" t="s">
        <v>3695</v>
      </c>
      <c r="H705" s="96" t="s">
        <v>92</v>
      </c>
      <c r="I705" s="96" t="s">
        <v>3696</v>
      </c>
      <c r="J705" s="101">
        <v>45292</v>
      </c>
      <c r="K705" s="101">
        <v>45627</v>
      </c>
      <c r="L705" s="96" t="s">
        <v>2068</v>
      </c>
      <c r="M705" s="96" t="s">
        <v>3697</v>
      </c>
      <c r="N705" s="10">
        <f t="shared" si="12"/>
        <v>46</v>
      </c>
      <c r="O705" s="96">
        <v>23</v>
      </c>
      <c r="P705" s="96">
        <v>23</v>
      </c>
      <c r="Q705" s="96">
        <v>1</v>
      </c>
      <c r="R705" s="96">
        <v>496</v>
      </c>
      <c r="S705" s="96">
        <v>1632</v>
      </c>
      <c r="T705" s="96">
        <v>1</v>
      </c>
      <c r="U705" s="96">
        <v>12</v>
      </c>
      <c r="V705" s="96">
        <v>37</v>
      </c>
      <c r="W705" s="96" t="s">
        <v>3698</v>
      </c>
      <c r="X705" s="218" t="s">
        <v>3699</v>
      </c>
      <c r="Y705" s="181"/>
    </row>
    <row r="706" ht="45" spans="1:25">
      <c r="A706" s="9">
        <v>700</v>
      </c>
      <c r="B706" s="10" t="s">
        <v>76</v>
      </c>
      <c r="C706" s="10" t="s">
        <v>77</v>
      </c>
      <c r="D706" s="11" t="s">
        <v>78</v>
      </c>
      <c r="E706" s="223" t="s">
        <v>2545</v>
      </c>
      <c r="F706" s="223" t="s">
        <v>2592</v>
      </c>
      <c r="G706" s="9" t="s">
        <v>3700</v>
      </c>
      <c r="H706" s="188" t="s">
        <v>92</v>
      </c>
      <c r="I706" s="188" t="s">
        <v>2592</v>
      </c>
      <c r="J706" s="197">
        <v>45292</v>
      </c>
      <c r="K706" s="197">
        <v>45627</v>
      </c>
      <c r="L706" s="188" t="s">
        <v>2548</v>
      </c>
      <c r="M706" s="188" t="s">
        <v>3701</v>
      </c>
      <c r="N706" s="10">
        <f t="shared" si="12"/>
        <v>24</v>
      </c>
      <c r="O706" s="231">
        <v>12</v>
      </c>
      <c r="P706" s="231">
        <v>12</v>
      </c>
      <c r="Q706" s="212">
        <v>1</v>
      </c>
      <c r="R706" s="9">
        <v>506</v>
      </c>
      <c r="S706" s="9">
        <v>1926</v>
      </c>
      <c r="T706" s="9">
        <v>1</v>
      </c>
      <c r="U706" s="9">
        <v>92</v>
      </c>
      <c r="V706" s="9">
        <v>344</v>
      </c>
      <c r="W706" s="188" t="s">
        <v>3701</v>
      </c>
      <c r="X706" s="213" t="s">
        <v>3702</v>
      </c>
      <c r="Y706" s="181"/>
    </row>
    <row r="707" ht="45" spans="1:25">
      <c r="A707" s="9">
        <v>701</v>
      </c>
      <c r="B707" s="10" t="s">
        <v>76</v>
      </c>
      <c r="C707" s="10" t="s">
        <v>77</v>
      </c>
      <c r="D707" s="11" t="s">
        <v>78</v>
      </c>
      <c r="E707" s="9" t="s">
        <v>2545</v>
      </c>
      <c r="F707" s="9" t="s">
        <v>2592</v>
      </c>
      <c r="G707" s="9" t="s">
        <v>3700</v>
      </c>
      <c r="H707" s="188" t="s">
        <v>92</v>
      </c>
      <c r="I707" s="188" t="s">
        <v>2592</v>
      </c>
      <c r="J707" s="197">
        <v>45292</v>
      </c>
      <c r="K707" s="197">
        <v>45627</v>
      </c>
      <c r="L707" s="188" t="s">
        <v>2548</v>
      </c>
      <c r="M707" s="188" t="s">
        <v>3703</v>
      </c>
      <c r="N707" s="10">
        <f t="shared" si="12"/>
        <v>82</v>
      </c>
      <c r="O707" s="231">
        <v>41</v>
      </c>
      <c r="P707" s="231">
        <v>41</v>
      </c>
      <c r="Q707" s="212">
        <v>1</v>
      </c>
      <c r="R707" s="9">
        <v>506</v>
      </c>
      <c r="S707" s="9">
        <v>1926</v>
      </c>
      <c r="T707" s="9">
        <v>1</v>
      </c>
      <c r="U707" s="9">
        <v>92</v>
      </c>
      <c r="V707" s="9">
        <v>344</v>
      </c>
      <c r="W707" s="188" t="s">
        <v>3703</v>
      </c>
      <c r="X707" s="213" t="s">
        <v>3702</v>
      </c>
      <c r="Y707" s="181"/>
    </row>
    <row r="708" ht="78.75" spans="1:25">
      <c r="A708" s="9">
        <v>702</v>
      </c>
      <c r="B708" s="10" t="s">
        <v>76</v>
      </c>
      <c r="C708" s="10" t="s">
        <v>77</v>
      </c>
      <c r="D708" s="10" t="s">
        <v>89</v>
      </c>
      <c r="E708" s="9" t="s">
        <v>79</v>
      </c>
      <c r="F708" s="9" t="s">
        <v>3021</v>
      </c>
      <c r="G708" s="9" t="s">
        <v>3704</v>
      </c>
      <c r="H708" s="9" t="s">
        <v>92</v>
      </c>
      <c r="I708" s="9" t="s">
        <v>3705</v>
      </c>
      <c r="J708" s="34">
        <v>45292</v>
      </c>
      <c r="K708" s="34">
        <v>45627</v>
      </c>
      <c r="L708" s="9" t="s">
        <v>85</v>
      </c>
      <c r="M708" s="9" t="s">
        <v>3706</v>
      </c>
      <c r="N708" s="10">
        <f t="shared" si="12"/>
        <v>110</v>
      </c>
      <c r="O708" s="9">
        <v>50</v>
      </c>
      <c r="P708" s="9">
        <v>60</v>
      </c>
      <c r="Q708" s="9">
        <v>1</v>
      </c>
      <c r="R708" s="9">
        <v>126</v>
      </c>
      <c r="S708" s="9">
        <v>358</v>
      </c>
      <c r="T708" s="9">
        <v>1</v>
      </c>
      <c r="U708" s="9">
        <v>24</v>
      </c>
      <c r="V708" s="9">
        <v>131</v>
      </c>
      <c r="W708" s="9" t="s">
        <v>3707</v>
      </c>
      <c r="X708" s="217" t="s">
        <v>3708</v>
      </c>
      <c r="Y708" s="181"/>
    </row>
    <row r="709" ht="78.75" spans="1:25">
      <c r="A709" s="9">
        <v>703</v>
      </c>
      <c r="B709" s="9" t="s">
        <v>147</v>
      </c>
      <c r="C709" s="15" t="s">
        <v>418</v>
      </c>
      <c r="D709" s="15" t="s">
        <v>419</v>
      </c>
      <c r="E709" s="9" t="s">
        <v>588</v>
      </c>
      <c r="F709" s="52" t="s">
        <v>589</v>
      </c>
      <c r="G709" s="9" t="s">
        <v>3709</v>
      </c>
      <c r="H709" s="52" t="s">
        <v>82</v>
      </c>
      <c r="I709" s="52" t="s">
        <v>3710</v>
      </c>
      <c r="J709" s="104">
        <v>45292</v>
      </c>
      <c r="K709" s="104">
        <v>45627</v>
      </c>
      <c r="L709" s="9" t="s">
        <v>592</v>
      </c>
      <c r="M709" s="9" t="s">
        <v>3711</v>
      </c>
      <c r="N709" s="10">
        <f t="shared" si="12"/>
        <v>18</v>
      </c>
      <c r="O709" s="9">
        <v>9</v>
      </c>
      <c r="P709" s="9">
        <v>9</v>
      </c>
      <c r="Q709" s="9">
        <v>1</v>
      </c>
      <c r="R709" s="9">
        <v>350</v>
      </c>
      <c r="S709" s="9">
        <v>1080</v>
      </c>
      <c r="T709" s="9"/>
      <c r="U709" s="9">
        <v>20</v>
      </c>
      <c r="V709" s="9">
        <v>87</v>
      </c>
      <c r="W709" s="9" t="s">
        <v>3712</v>
      </c>
      <c r="X709" s="153" t="s">
        <v>3713</v>
      </c>
      <c r="Y709" s="181"/>
    </row>
    <row r="710" ht="78.75" spans="1:25">
      <c r="A710" s="9">
        <v>704</v>
      </c>
      <c r="B710" s="9" t="s">
        <v>147</v>
      </c>
      <c r="C710" s="15" t="s">
        <v>418</v>
      </c>
      <c r="D710" s="15" t="s">
        <v>419</v>
      </c>
      <c r="E710" s="9" t="s">
        <v>588</v>
      </c>
      <c r="F710" s="52" t="s">
        <v>589</v>
      </c>
      <c r="G710" s="9" t="s">
        <v>3714</v>
      </c>
      <c r="H710" s="52" t="s">
        <v>92</v>
      </c>
      <c r="I710" s="52" t="s">
        <v>3715</v>
      </c>
      <c r="J710" s="104">
        <v>45292</v>
      </c>
      <c r="K710" s="104">
        <v>45627</v>
      </c>
      <c r="L710" s="9" t="s">
        <v>592</v>
      </c>
      <c r="M710" s="9" t="s">
        <v>3716</v>
      </c>
      <c r="N710" s="10">
        <f t="shared" si="12"/>
        <v>12</v>
      </c>
      <c r="O710" s="9">
        <v>6</v>
      </c>
      <c r="P710" s="9">
        <v>6</v>
      </c>
      <c r="Q710" s="9">
        <v>1</v>
      </c>
      <c r="R710" s="9">
        <v>460</v>
      </c>
      <c r="S710" s="9">
        <v>1380</v>
      </c>
      <c r="T710" s="9"/>
      <c r="U710" s="9">
        <v>26</v>
      </c>
      <c r="V710" s="9">
        <v>102</v>
      </c>
      <c r="W710" s="9" t="s">
        <v>3717</v>
      </c>
      <c r="X710" s="153" t="s">
        <v>3718</v>
      </c>
      <c r="Y710" s="181"/>
    </row>
    <row r="711" ht="101.25" spans="1:25">
      <c r="A711" s="9">
        <v>705</v>
      </c>
      <c r="B711" s="10" t="s">
        <v>76</v>
      </c>
      <c r="C711" s="10" t="s">
        <v>77</v>
      </c>
      <c r="D711" s="10" t="s">
        <v>130</v>
      </c>
      <c r="E711" s="9" t="s">
        <v>926</v>
      </c>
      <c r="F711" s="9" t="s">
        <v>1023</v>
      </c>
      <c r="G711" s="9" t="s">
        <v>3719</v>
      </c>
      <c r="H711" s="9" t="s">
        <v>92</v>
      </c>
      <c r="I711" s="9" t="s">
        <v>3720</v>
      </c>
      <c r="J711" s="34">
        <v>45505</v>
      </c>
      <c r="K711" s="34">
        <v>45627</v>
      </c>
      <c r="L711" s="9" t="s">
        <v>3097</v>
      </c>
      <c r="M711" s="15" t="s">
        <v>3721</v>
      </c>
      <c r="N711" s="9">
        <v>20</v>
      </c>
      <c r="O711" s="9">
        <v>20</v>
      </c>
      <c r="P711" s="9">
        <v>0</v>
      </c>
      <c r="Q711" s="244">
        <v>1</v>
      </c>
      <c r="R711" s="9">
        <v>355</v>
      </c>
      <c r="S711" s="9">
        <v>1020</v>
      </c>
      <c r="T711" s="9">
        <v>1</v>
      </c>
      <c r="U711" s="9">
        <v>35</v>
      </c>
      <c r="V711" s="244">
        <v>89</v>
      </c>
      <c r="W711" s="9" t="s">
        <v>3722</v>
      </c>
      <c r="X711" s="9" t="s">
        <v>3723</v>
      </c>
      <c r="Y711" s="181"/>
    </row>
    <row r="712" ht="56.25" spans="1:25">
      <c r="A712" s="9">
        <v>706</v>
      </c>
      <c r="B712" s="10" t="s">
        <v>76</v>
      </c>
      <c r="C712" s="10" t="s">
        <v>77</v>
      </c>
      <c r="D712" s="11" t="s">
        <v>78</v>
      </c>
      <c r="E712" s="109" t="s">
        <v>1322</v>
      </c>
      <c r="F712" s="109" t="s">
        <v>3724</v>
      </c>
      <c r="G712" s="109" t="s">
        <v>3725</v>
      </c>
      <c r="H712" s="109" t="s">
        <v>92</v>
      </c>
      <c r="I712" s="15" t="s">
        <v>1438</v>
      </c>
      <c r="J712" s="34">
        <v>45292</v>
      </c>
      <c r="K712" s="34">
        <v>45627</v>
      </c>
      <c r="L712" s="15" t="s">
        <v>3074</v>
      </c>
      <c r="M712" s="15" t="s">
        <v>3726</v>
      </c>
      <c r="N712" s="10">
        <f t="shared" si="12"/>
        <v>60</v>
      </c>
      <c r="O712" s="109">
        <v>30</v>
      </c>
      <c r="P712" s="109">
        <v>30</v>
      </c>
      <c r="Q712" s="21">
        <v>1</v>
      </c>
      <c r="R712" s="109"/>
      <c r="S712" s="109">
        <v>3000</v>
      </c>
      <c r="T712" s="245"/>
      <c r="U712" s="246"/>
      <c r="V712" s="247"/>
      <c r="W712" s="109" t="s">
        <v>3727</v>
      </c>
      <c r="X712" s="109" t="s">
        <v>1442</v>
      </c>
      <c r="Y712" s="181"/>
    </row>
    <row r="713" ht="135" spans="1:25">
      <c r="A713" s="9">
        <v>707</v>
      </c>
      <c r="B713" s="9" t="s">
        <v>147</v>
      </c>
      <c r="C713" s="15" t="s">
        <v>418</v>
      </c>
      <c r="D713" s="15" t="s">
        <v>419</v>
      </c>
      <c r="E713" s="9" t="s">
        <v>1055</v>
      </c>
      <c r="F713" s="9" t="s">
        <v>1170</v>
      </c>
      <c r="G713" s="9" t="s">
        <v>3728</v>
      </c>
      <c r="H713" s="9" t="s">
        <v>181</v>
      </c>
      <c r="I713" s="9" t="s">
        <v>3729</v>
      </c>
      <c r="J713" s="34">
        <v>45292</v>
      </c>
      <c r="K713" s="34">
        <v>45627</v>
      </c>
      <c r="L713" s="9" t="s">
        <v>1058</v>
      </c>
      <c r="M713" s="9" t="s">
        <v>3730</v>
      </c>
      <c r="N713" s="10">
        <f t="shared" ref="N713:N776" si="13">O713+P713</f>
        <v>120</v>
      </c>
      <c r="O713" s="160">
        <v>50</v>
      </c>
      <c r="P713" s="9">
        <v>70</v>
      </c>
      <c r="Q713" s="9">
        <v>1</v>
      </c>
      <c r="R713" s="9">
        <v>406</v>
      </c>
      <c r="S713" s="9">
        <v>1688</v>
      </c>
      <c r="T713" s="160">
        <v>0</v>
      </c>
      <c r="U713" s="160">
        <v>60</v>
      </c>
      <c r="V713" s="9">
        <v>276</v>
      </c>
      <c r="W713" s="9" t="s">
        <v>3731</v>
      </c>
      <c r="X713" s="153" t="s">
        <v>3732</v>
      </c>
      <c r="Y713" s="181"/>
    </row>
    <row r="714" ht="56.25" spans="1:25">
      <c r="A714" s="9">
        <v>708</v>
      </c>
      <c r="B714" s="9" t="s">
        <v>147</v>
      </c>
      <c r="C714" s="10" t="s">
        <v>148</v>
      </c>
      <c r="D714" s="97" t="s">
        <v>149</v>
      </c>
      <c r="E714" s="96" t="s">
        <v>1496</v>
      </c>
      <c r="F714" s="160" t="s">
        <v>3733</v>
      </c>
      <c r="G714" s="11" t="s">
        <v>3734</v>
      </c>
      <c r="H714" s="96" t="s">
        <v>92</v>
      </c>
      <c r="I714" s="11" t="s">
        <v>3733</v>
      </c>
      <c r="J714" s="101">
        <v>45200</v>
      </c>
      <c r="K714" s="101">
        <v>45627</v>
      </c>
      <c r="L714" s="11" t="s">
        <v>3396</v>
      </c>
      <c r="M714" s="47" t="s">
        <v>3735</v>
      </c>
      <c r="N714" s="10">
        <f t="shared" si="13"/>
        <v>100</v>
      </c>
      <c r="O714" s="11">
        <v>50</v>
      </c>
      <c r="P714" s="9">
        <v>50</v>
      </c>
      <c r="Q714" s="9">
        <v>1</v>
      </c>
      <c r="R714" s="9">
        <v>115</v>
      </c>
      <c r="S714" s="9">
        <v>420</v>
      </c>
      <c r="T714" s="9">
        <v>0</v>
      </c>
      <c r="U714" s="9">
        <v>86</v>
      </c>
      <c r="V714" s="9">
        <v>366</v>
      </c>
      <c r="W714" s="47" t="s">
        <v>3736</v>
      </c>
      <c r="X714" s="217" t="s">
        <v>3737</v>
      </c>
      <c r="Y714" s="181"/>
    </row>
    <row r="715" ht="45" spans="1:25">
      <c r="A715" s="9">
        <v>709</v>
      </c>
      <c r="B715" s="10" t="s">
        <v>76</v>
      </c>
      <c r="C715" s="10" t="s">
        <v>77</v>
      </c>
      <c r="D715" s="11" t="s">
        <v>78</v>
      </c>
      <c r="E715" s="11" t="s">
        <v>1834</v>
      </c>
      <c r="F715" s="11" t="s">
        <v>1847</v>
      </c>
      <c r="G715" s="11" t="s">
        <v>3738</v>
      </c>
      <c r="H715" s="11" t="s">
        <v>265</v>
      </c>
      <c r="I715" s="11" t="s">
        <v>3739</v>
      </c>
      <c r="J715" s="75">
        <v>45323</v>
      </c>
      <c r="K715" s="75">
        <v>45627</v>
      </c>
      <c r="L715" s="75" t="s">
        <v>3029</v>
      </c>
      <c r="M715" s="11" t="s">
        <v>3740</v>
      </c>
      <c r="N715" s="10">
        <f t="shared" si="13"/>
        <v>20</v>
      </c>
      <c r="O715" s="11">
        <v>10</v>
      </c>
      <c r="P715" s="11">
        <v>10</v>
      </c>
      <c r="Q715" s="11">
        <v>1</v>
      </c>
      <c r="R715" s="11">
        <v>517</v>
      </c>
      <c r="S715" s="11">
        <v>1717</v>
      </c>
      <c r="T715" s="11">
        <v>1</v>
      </c>
      <c r="U715" s="11">
        <v>79</v>
      </c>
      <c r="V715" s="11">
        <v>261</v>
      </c>
      <c r="W715" s="11" t="s">
        <v>3741</v>
      </c>
      <c r="X715" s="248" t="s">
        <v>3742</v>
      </c>
      <c r="Y715" s="11"/>
    </row>
    <row r="716" ht="56.25" spans="1:25">
      <c r="A716" s="9">
        <v>710</v>
      </c>
      <c r="B716" s="10" t="s">
        <v>76</v>
      </c>
      <c r="C716" s="10" t="s">
        <v>77</v>
      </c>
      <c r="D716" s="10" t="s">
        <v>130</v>
      </c>
      <c r="E716" s="11" t="s">
        <v>1834</v>
      </c>
      <c r="F716" s="11" t="s">
        <v>1847</v>
      </c>
      <c r="G716" s="11" t="s">
        <v>3743</v>
      </c>
      <c r="H716" s="224" t="s">
        <v>92</v>
      </c>
      <c r="I716" s="11" t="s">
        <v>3744</v>
      </c>
      <c r="J716" s="75">
        <v>45323</v>
      </c>
      <c r="K716" s="75">
        <v>45627</v>
      </c>
      <c r="L716" s="75" t="s">
        <v>3029</v>
      </c>
      <c r="M716" s="11" t="s">
        <v>3745</v>
      </c>
      <c r="N716" s="10">
        <f t="shared" si="13"/>
        <v>60</v>
      </c>
      <c r="O716" s="11">
        <v>30</v>
      </c>
      <c r="P716" s="11">
        <v>30</v>
      </c>
      <c r="Q716" s="11">
        <v>1</v>
      </c>
      <c r="R716" s="11">
        <v>517</v>
      </c>
      <c r="S716" s="11">
        <v>1717</v>
      </c>
      <c r="T716" s="11">
        <v>1</v>
      </c>
      <c r="U716" s="11">
        <v>79</v>
      </c>
      <c r="V716" s="11">
        <v>261</v>
      </c>
      <c r="W716" s="11" t="s">
        <v>3741</v>
      </c>
      <c r="X716" s="248" t="s">
        <v>3746</v>
      </c>
      <c r="Y716" s="11"/>
    </row>
    <row r="717" ht="45" spans="1:25">
      <c r="A717" s="9">
        <v>711</v>
      </c>
      <c r="B717" s="9" t="s">
        <v>147</v>
      </c>
      <c r="C717" s="10" t="s">
        <v>148</v>
      </c>
      <c r="D717" s="11" t="s">
        <v>149</v>
      </c>
      <c r="E717" s="11" t="s">
        <v>1834</v>
      </c>
      <c r="F717" s="11" t="s">
        <v>1847</v>
      </c>
      <c r="G717" s="11" t="s">
        <v>3747</v>
      </c>
      <c r="H717" s="224" t="s">
        <v>92</v>
      </c>
      <c r="I717" s="11" t="s">
        <v>3748</v>
      </c>
      <c r="J717" s="75">
        <v>45323</v>
      </c>
      <c r="K717" s="75">
        <v>45627</v>
      </c>
      <c r="L717" s="75" t="s">
        <v>3029</v>
      </c>
      <c r="M717" s="11" t="s">
        <v>3749</v>
      </c>
      <c r="N717" s="10">
        <f t="shared" si="13"/>
        <v>4</v>
      </c>
      <c r="O717" s="11">
        <v>2</v>
      </c>
      <c r="P717" s="11">
        <v>2</v>
      </c>
      <c r="Q717" s="11">
        <v>1</v>
      </c>
      <c r="R717" s="11">
        <v>11</v>
      </c>
      <c r="S717" s="11">
        <v>30</v>
      </c>
      <c r="T717" s="11">
        <v>1</v>
      </c>
      <c r="U717" s="11">
        <v>5</v>
      </c>
      <c r="V717" s="11">
        <v>14</v>
      </c>
      <c r="W717" s="11" t="s">
        <v>3741</v>
      </c>
      <c r="X717" s="248" t="s">
        <v>3750</v>
      </c>
      <c r="Y717" s="11"/>
    </row>
    <row r="718" ht="45" spans="1:25">
      <c r="A718" s="9">
        <v>712</v>
      </c>
      <c r="B718" s="10" t="s">
        <v>76</v>
      </c>
      <c r="C718" s="10" t="s">
        <v>77</v>
      </c>
      <c r="D718" s="11" t="s">
        <v>78</v>
      </c>
      <c r="E718" s="11" t="s">
        <v>1834</v>
      </c>
      <c r="F718" s="11" t="s">
        <v>1847</v>
      </c>
      <c r="G718" s="11" t="s">
        <v>3751</v>
      </c>
      <c r="H718" s="224" t="s">
        <v>92</v>
      </c>
      <c r="I718" s="11" t="s">
        <v>3739</v>
      </c>
      <c r="J718" s="75">
        <v>45323</v>
      </c>
      <c r="K718" s="75">
        <v>45627</v>
      </c>
      <c r="L718" s="75" t="s">
        <v>3029</v>
      </c>
      <c r="M718" s="11" t="s">
        <v>3752</v>
      </c>
      <c r="N718" s="10">
        <f t="shared" si="13"/>
        <v>16</v>
      </c>
      <c r="O718" s="11">
        <v>8</v>
      </c>
      <c r="P718" s="11">
        <v>8</v>
      </c>
      <c r="Q718" s="11">
        <v>2</v>
      </c>
      <c r="R718" s="11">
        <v>115</v>
      </c>
      <c r="S718" s="11">
        <v>340</v>
      </c>
      <c r="T718" s="11">
        <v>1</v>
      </c>
      <c r="U718" s="11">
        <v>15</v>
      </c>
      <c r="V718" s="11">
        <v>42</v>
      </c>
      <c r="W718" s="11" t="s">
        <v>3741</v>
      </c>
      <c r="X718" s="248" t="s">
        <v>3753</v>
      </c>
      <c r="Y718" s="11"/>
    </row>
    <row r="719" ht="90" spans="1:25">
      <c r="A719" s="9">
        <v>713</v>
      </c>
      <c r="B719" s="9" t="s">
        <v>147</v>
      </c>
      <c r="C719" s="15" t="s">
        <v>883</v>
      </c>
      <c r="D719" s="15" t="s">
        <v>884</v>
      </c>
      <c r="E719" s="15" t="s">
        <v>1915</v>
      </c>
      <c r="F719" s="15" t="s">
        <v>1954</v>
      </c>
      <c r="G719" s="15" t="s">
        <v>3754</v>
      </c>
      <c r="H719" s="15" t="s">
        <v>82</v>
      </c>
      <c r="I719" s="15" t="s">
        <v>1954</v>
      </c>
      <c r="J719" s="232">
        <v>45532</v>
      </c>
      <c r="K719" s="232">
        <v>45626</v>
      </c>
      <c r="L719" s="15" t="s">
        <v>1942</v>
      </c>
      <c r="M719" s="15" t="s">
        <v>3755</v>
      </c>
      <c r="N719" s="10">
        <f t="shared" si="13"/>
        <v>25</v>
      </c>
      <c r="O719" s="15">
        <v>20</v>
      </c>
      <c r="P719" s="15">
        <v>5</v>
      </c>
      <c r="Q719" s="15">
        <v>1</v>
      </c>
      <c r="R719" s="15">
        <v>261</v>
      </c>
      <c r="S719" s="15">
        <v>910</v>
      </c>
      <c r="T719" s="15"/>
      <c r="U719" s="15"/>
      <c r="V719" s="15"/>
      <c r="W719" s="15" t="s">
        <v>3756</v>
      </c>
      <c r="X719" s="15" t="s">
        <v>3757</v>
      </c>
      <c r="Y719" s="181"/>
    </row>
    <row r="720" ht="45" spans="1:25">
      <c r="A720" s="9">
        <v>714</v>
      </c>
      <c r="B720" s="10" t="s">
        <v>76</v>
      </c>
      <c r="C720" s="10" t="s">
        <v>77</v>
      </c>
      <c r="D720" s="10" t="s">
        <v>130</v>
      </c>
      <c r="E720" s="9" t="s">
        <v>1980</v>
      </c>
      <c r="F720" s="9" t="s">
        <v>1997</v>
      </c>
      <c r="G720" s="9" t="s">
        <v>3758</v>
      </c>
      <c r="H720" s="9" t="s">
        <v>1812</v>
      </c>
      <c r="I720" s="9" t="s">
        <v>1997</v>
      </c>
      <c r="J720" s="167">
        <v>45200</v>
      </c>
      <c r="K720" s="167">
        <v>45636</v>
      </c>
      <c r="L720" s="9" t="s">
        <v>3307</v>
      </c>
      <c r="M720" s="9" t="s">
        <v>3759</v>
      </c>
      <c r="N720" s="10">
        <f t="shared" si="13"/>
        <v>60</v>
      </c>
      <c r="O720" s="9">
        <v>30</v>
      </c>
      <c r="P720" s="9">
        <v>30</v>
      </c>
      <c r="Q720" s="9">
        <v>1</v>
      </c>
      <c r="R720" s="9">
        <v>1132</v>
      </c>
      <c r="S720" s="9">
        <v>4198</v>
      </c>
      <c r="T720" s="9">
        <v>1</v>
      </c>
      <c r="U720" s="9">
        <v>164</v>
      </c>
      <c r="V720" s="9">
        <v>585</v>
      </c>
      <c r="W720" s="9" t="s">
        <v>3760</v>
      </c>
      <c r="X720" s="153" t="s">
        <v>3761</v>
      </c>
      <c r="Y720" s="181"/>
    </row>
    <row r="721" ht="112.5" spans="1:25">
      <c r="A721" s="9">
        <v>715</v>
      </c>
      <c r="B721" s="10" t="s">
        <v>76</v>
      </c>
      <c r="C721" s="10" t="s">
        <v>77</v>
      </c>
      <c r="D721" s="10" t="s">
        <v>130</v>
      </c>
      <c r="E721" s="9" t="s">
        <v>1980</v>
      </c>
      <c r="F721" s="9" t="s">
        <v>1997</v>
      </c>
      <c r="G721" s="9" t="s">
        <v>3762</v>
      </c>
      <c r="H721" s="9" t="s">
        <v>3763</v>
      </c>
      <c r="I721" s="52" t="s">
        <v>1997</v>
      </c>
      <c r="J721" s="167">
        <v>45200</v>
      </c>
      <c r="K721" s="167">
        <v>45636</v>
      </c>
      <c r="L721" s="52" t="s">
        <v>1997</v>
      </c>
      <c r="M721" s="9" t="s">
        <v>3764</v>
      </c>
      <c r="N721" s="10">
        <f t="shared" si="13"/>
        <v>40</v>
      </c>
      <c r="O721" s="9">
        <v>20</v>
      </c>
      <c r="P721" s="9">
        <v>20</v>
      </c>
      <c r="Q721" s="9">
        <v>1</v>
      </c>
      <c r="R721" s="9">
        <v>1112</v>
      </c>
      <c r="S721" s="9">
        <v>4000</v>
      </c>
      <c r="T721" s="9">
        <v>1</v>
      </c>
      <c r="U721" s="9">
        <v>164</v>
      </c>
      <c r="V721" s="9">
        <v>585</v>
      </c>
      <c r="W721" s="9" t="s">
        <v>3765</v>
      </c>
      <c r="X721" s="153" t="s">
        <v>3766</v>
      </c>
      <c r="Y721" s="181"/>
    </row>
    <row r="722" ht="56.25" spans="1:25">
      <c r="A722" s="9">
        <v>716</v>
      </c>
      <c r="B722" s="10" t="s">
        <v>76</v>
      </c>
      <c r="C722" s="10" t="s">
        <v>77</v>
      </c>
      <c r="D722" s="10" t="s">
        <v>89</v>
      </c>
      <c r="E722" s="9" t="s">
        <v>1980</v>
      </c>
      <c r="F722" s="9" t="s">
        <v>1992</v>
      </c>
      <c r="G722" s="9" t="s">
        <v>3767</v>
      </c>
      <c r="H722" s="9" t="s">
        <v>181</v>
      </c>
      <c r="I722" s="9" t="s">
        <v>3768</v>
      </c>
      <c r="J722" s="167">
        <v>45200</v>
      </c>
      <c r="K722" s="167">
        <v>45636</v>
      </c>
      <c r="L722" s="9" t="s">
        <v>3307</v>
      </c>
      <c r="M722" s="9" t="s">
        <v>3769</v>
      </c>
      <c r="N722" s="10">
        <f t="shared" si="13"/>
        <v>100</v>
      </c>
      <c r="O722" s="9">
        <v>50</v>
      </c>
      <c r="P722" s="9">
        <v>50</v>
      </c>
      <c r="Q722" s="9">
        <v>1</v>
      </c>
      <c r="R722" s="9">
        <v>76</v>
      </c>
      <c r="S722" s="9">
        <v>290</v>
      </c>
      <c r="T722" s="9">
        <v>1</v>
      </c>
      <c r="U722" s="9">
        <v>20</v>
      </c>
      <c r="V722" s="9">
        <v>73</v>
      </c>
      <c r="W722" s="9" t="s">
        <v>3770</v>
      </c>
      <c r="X722" s="153" t="s">
        <v>1996</v>
      </c>
      <c r="Y722" s="181"/>
    </row>
    <row r="723" ht="123.75" spans="1:25">
      <c r="A723" s="9">
        <v>717</v>
      </c>
      <c r="B723" s="10" t="s">
        <v>76</v>
      </c>
      <c r="C723" s="10" t="s">
        <v>77</v>
      </c>
      <c r="D723" s="10" t="s">
        <v>89</v>
      </c>
      <c r="E723" s="188" t="s">
        <v>2309</v>
      </c>
      <c r="F723" s="188" t="s">
        <v>3033</v>
      </c>
      <c r="G723" s="188" t="s">
        <v>3771</v>
      </c>
      <c r="H723" s="188" t="s">
        <v>92</v>
      </c>
      <c r="I723" s="188" t="s">
        <v>3772</v>
      </c>
      <c r="J723" s="197">
        <v>45292</v>
      </c>
      <c r="K723" s="197">
        <v>45627</v>
      </c>
      <c r="L723" s="188" t="s">
        <v>3033</v>
      </c>
      <c r="M723" s="188" t="s">
        <v>3773</v>
      </c>
      <c r="N723" s="10">
        <f t="shared" si="13"/>
        <v>60</v>
      </c>
      <c r="O723" s="188">
        <v>30</v>
      </c>
      <c r="P723" s="188">
        <v>30</v>
      </c>
      <c r="Q723" s="212">
        <v>1</v>
      </c>
      <c r="R723" s="188">
        <v>162</v>
      </c>
      <c r="S723" s="188">
        <v>602</v>
      </c>
      <c r="T723" s="9">
        <v>1</v>
      </c>
      <c r="U723" s="212">
        <v>65</v>
      </c>
      <c r="V723" s="212">
        <v>351</v>
      </c>
      <c r="W723" s="188" t="s">
        <v>3774</v>
      </c>
      <c r="X723" s="213" t="s">
        <v>3775</v>
      </c>
      <c r="Y723" s="181"/>
    </row>
    <row r="724" ht="56.25" spans="1:25">
      <c r="A724" s="9">
        <v>718</v>
      </c>
      <c r="B724" s="10" t="s">
        <v>76</v>
      </c>
      <c r="C724" s="10" t="s">
        <v>77</v>
      </c>
      <c r="D724" s="11" t="s">
        <v>78</v>
      </c>
      <c r="E724" s="225" t="s">
        <v>2344</v>
      </c>
      <c r="F724" s="225" t="s">
        <v>3089</v>
      </c>
      <c r="G724" s="225" t="s">
        <v>3776</v>
      </c>
      <c r="H724" s="225" t="s">
        <v>92</v>
      </c>
      <c r="I724" s="225" t="s">
        <v>3777</v>
      </c>
      <c r="J724" s="225" t="s">
        <v>3778</v>
      </c>
      <c r="K724" s="225" t="s">
        <v>3779</v>
      </c>
      <c r="L724" s="225" t="s">
        <v>3780</v>
      </c>
      <c r="M724" s="225" t="s">
        <v>3781</v>
      </c>
      <c r="N724" s="10">
        <f t="shared" si="13"/>
        <v>15</v>
      </c>
      <c r="O724" s="225">
        <v>7.5</v>
      </c>
      <c r="P724" s="225">
        <v>7.5</v>
      </c>
      <c r="Q724" s="225">
        <v>1</v>
      </c>
      <c r="R724" s="225">
        <v>45</v>
      </c>
      <c r="S724" s="225">
        <v>180</v>
      </c>
      <c r="T724" s="225">
        <v>1</v>
      </c>
      <c r="U724" s="225">
        <v>15</v>
      </c>
      <c r="V724" s="225">
        <v>72</v>
      </c>
      <c r="W724" s="225" t="s">
        <v>3782</v>
      </c>
      <c r="X724" s="249" t="s">
        <v>3783</v>
      </c>
      <c r="Y724" s="257"/>
    </row>
    <row r="725" ht="101.25" spans="1:25">
      <c r="A725" s="9">
        <v>719</v>
      </c>
      <c r="B725" s="9" t="s">
        <v>147</v>
      </c>
      <c r="C725" s="15" t="s">
        <v>418</v>
      </c>
      <c r="D725" s="15" t="s">
        <v>419</v>
      </c>
      <c r="E725" s="225" t="s">
        <v>2344</v>
      </c>
      <c r="F725" s="225" t="s">
        <v>3089</v>
      </c>
      <c r="G725" s="225" t="s">
        <v>3784</v>
      </c>
      <c r="H725" s="225" t="s">
        <v>92</v>
      </c>
      <c r="I725" s="225" t="s">
        <v>3785</v>
      </c>
      <c r="J725" s="225">
        <v>2024.1</v>
      </c>
      <c r="K725" s="225">
        <v>2024.12</v>
      </c>
      <c r="L725" s="225" t="s">
        <v>3780</v>
      </c>
      <c r="M725" s="225" t="s">
        <v>3786</v>
      </c>
      <c r="N725" s="10">
        <f t="shared" si="13"/>
        <v>65</v>
      </c>
      <c r="O725" s="225">
        <v>32.5</v>
      </c>
      <c r="P725" s="225">
        <v>32.5</v>
      </c>
      <c r="Q725" s="225">
        <v>1</v>
      </c>
      <c r="R725" s="225">
        <v>105</v>
      </c>
      <c r="S725" s="225">
        <v>512</v>
      </c>
      <c r="T725" s="225">
        <v>1</v>
      </c>
      <c r="U725" s="225">
        <v>27</v>
      </c>
      <c r="V725" s="225">
        <v>110</v>
      </c>
      <c r="W725" s="225" t="s">
        <v>3787</v>
      </c>
      <c r="X725" s="249" t="s">
        <v>3788</v>
      </c>
      <c r="Y725" s="257"/>
    </row>
    <row r="726" ht="135" spans="1:25">
      <c r="A726" s="9">
        <v>720</v>
      </c>
      <c r="B726" s="9" t="s">
        <v>147</v>
      </c>
      <c r="C726" s="10" t="s">
        <v>148</v>
      </c>
      <c r="D726" s="11" t="s">
        <v>149</v>
      </c>
      <c r="E726" s="11" t="s">
        <v>2419</v>
      </c>
      <c r="F726" s="11" t="s">
        <v>2451</v>
      </c>
      <c r="G726" s="11" t="s">
        <v>3789</v>
      </c>
      <c r="H726" s="11" t="s">
        <v>92</v>
      </c>
      <c r="I726" s="11" t="s">
        <v>2451</v>
      </c>
      <c r="J726" s="131">
        <v>45295</v>
      </c>
      <c r="K726" s="131">
        <v>45630</v>
      </c>
      <c r="L726" s="11" t="s">
        <v>2433</v>
      </c>
      <c r="M726" s="47" t="s">
        <v>3790</v>
      </c>
      <c r="N726" s="10">
        <f t="shared" si="13"/>
        <v>100</v>
      </c>
      <c r="O726" s="11">
        <v>50</v>
      </c>
      <c r="P726" s="11">
        <v>50</v>
      </c>
      <c r="Q726" s="11">
        <v>1</v>
      </c>
      <c r="R726" s="11">
        <v>478</v>
      </c>
      <c r="S726" s="11">
        <v>1598</v>
      </c>
      <c r="T726" s="11">
        <v>1</v>
      </c>
      <c r="U726" s="11">
        <v>37</v>
      </c>
      <c r="V726" s="11">
        <v>135</v>
      </c>
      <c r="W726" s="11" t="s">
        <v>3791</v>
      </c>
      <c r="X726" s="248" t="s">
        <v>3792</v>
      </c>
      <c r="Y726" s="181"/>
    </row>
    <row r="727" ht="135" spans="1:25">
      <c r="A727" s="9">
        <v>721</v>
      </c>
      <c r="B727" s="10" t="s">
        <v>76</v>
      </c>
      <c r="C727" s="10" t="s">
        <v>77</v>
      </c>
      <c r="D727" s="10" t="s">
        <v>89</v>
      </c>
      <c r="E727" s="96" t="s">
        <v>2635</v>
      </c>
      <c r="F727" s="96" t="s">
        <v>2636</v>
      </c>
      <c r="G727" s="96" t="s">
        <v>3793</v>
      </c>
      <c r="H727" s="96" t="s">
        <v>92</v>
      </c>
      <c r="I727" s="96" t="s">
        <v>2636</v>
      </c>
      <c r="J727" s="34">
        <v>45301</v>
      </c>
      <c r="K727" s="34">
        <v>45636</v>
      </c>
      <c r="L727" s="96" t="s">
        <v>2638</v>
      </c>
      <c r="M727" s="96" t="s">
        <v>3794</v>
      </c>
      <c r="N727" s="10">
        <f t="shared" si="13"/>
        <v>66</v>
      </c>
      <c r="O727" s="9">
        <v>30</v>
      </c>
      <c r="P727" s="9">
        <v>36</v>
      </c>
      <c r="Q727" s="9">
        <v>1</v>
      </c>
      <c r="R727" s="9">
        <v>252</v>
      </c>
      <c r="S727" s="9">
        <v>766</v>
      </c>
      <c r="T727" s="9">
        <v>1</v>
      </c>
      <c r="U727" s="9">
        <v>41</v>
      </c>
      <c r="V727" s="9">
        <v>131</v>
      </c>
      <c r="W727" s="96" t="s">
        <v>3795</v>
      </c>
      <c r="X727" s="205" t="s">
        <v>3796</v>
      </c>
      <c r="Y727" s="181"/>
    </row>
    <row r="728" ht="67.5" spans="1:25">
      <c r="A728" s="9">
        <v>722</v>
      </c>
      <c r="B728" s="10" t="s">
        <v>76</v>
      </c>
      <c r="C728" s="10" t="s">
        <v>77</v>
      </c>
      <c r="D728" s="10" t="s">
        <v>89</v>
      </c>
      <c r="E728" s="11" t="s">
        <v>2758</v>
      </c>
      <c r="F728" s="11" t="s">
        <v>2813</v>
      </c>
      <c r="G728" s="11" t="s">
        <v>3797</v>
      </c>
      <c r="H728" s="11" t="s">
        <v>667</v>
      </c>
      <c r="I728" s="11" t="s">
        <v>2813</v>
      </c>
      <c r="J728" s="75">
        <v>45292</v>
      </c>
      <c r="K728" s="75">
        <v>45627</v>
      </c>
      <c r="L728" s="11" t="s">
        <v>2762</v>
      </c>
      <c r="M728" s="11" t="s">
        <v>3798</v>
      </c>
      <c r="N728" s="10">
        <f t="shared" si="13"/>
        <v>100</v>
      </c>
      <c r="O728" s="11">
        <v>50</v>
      </c>
      <c r="P728" s="11">
        <v>50</v>
      </c>
      <c r="Q728" s="11">
        <v>1</v>
      </c>
      <c r="R728" s="11">
        <v>398</v>
      </c>
      <c r="S728" s="11">
        <v>1458</v>
      </c>
      <c r="T728" s="11">
        <v>1</v>
      </c>
      <c r="U728" s="11">
        <v>50</v>
      </c>
      <c r="V728" s="11">
        <v>191</v>
      </c>
      <c r="W728" s="11" t="s">
        <v>3799</v>
      </c>
      <c r="X728" s="248" t="s">
        <v>3800</v>
      </c>
      <c r="Y728" s="181"/>
    </row>
    <row r="729" ht="56.25" spans="1:25">
      <c r="A729" s="9">
        <v>723</v>
      </c>
      <c r="B729" s="10" t="s">
        <v>76</v>
      </c>
      <c r="C729" s="10" t="s">
        <v>77</v>
      </c>
      <c r="D729" s="11" t="s">
        <v>78</v>
      </c>
      <c r="E729" s="9" t="s">
        <v>2832</v>
      </c>
      <c r="F729" s="9" t="s">
        <v>2833</v>
      </c>
      <c r="G729" s="9" t="s">
        <v>3801</v>
      </c>
      <c r="H729" s="9" t="s">
        <v>92</v>
      </c>
      <c r="I729" s="9" t="s">
        <v>2835</v>
      </c>
      <c r="J729" s="104">
        <v>45352</v>
      </c>
      <c r="K729" s="104">
        <v>45657</v>
      </c>
      <c r="L729" s="9" t="s">
        <v>2833</v>
      </c>
      <c r="M729" s="233" t="s">
        <v>3802</v>
      </c>
      <c r="N729" s="10">
        <f t="shared" si="13"/>
        <v>100</v>
      </c>
      <c r="O729" s="9">
        <v>50</v>
      </c>
      <c r="P729" s="9">
        <v>50</v>
      </c>
      <c r="Q729" s="9">
        <v>1</v>
      </c>
      <c r="R729" s="9">
        <v>45</v>
      </c>
      <c r="S729" s="9">
        <v>345</v>
      </c>
      <c r="T729" s="9">
        <v>1</v>
      </c>
      <c r="U729" s="9">
        <v>31</v>
      </c>
      <c r="V729" s="9">
        <v>135</v>
      </c>
      <c r="W729" s="233" t="s">
        <v>3803</v>
      </c>
      <c r="X729" s="208" t="s">
        <v>3804</v>
      </c>
      <c r="Y729" s="181"/>
    </row>
    <row r="730" ht="56.25" spans="1:25">
      <c r="A730" s="9">
        <v>724</v>
      </c>
      <c r="B730" s="10" t="s">
        <v>76</v>
      </c>
      <c r="C730" s="10" t="s">
        <v>507</v>
      </c>
      <c r="D730" s="226" t="s">
        <v>530</v>
      </c>
      <c r="E730" s="226" t="s">
        <v>3805</v>
      </c>
      <c r="F730" s="226" t="s">
        <v>3806</v>
      </c>
      <c r="G730" s="226" t="s">
        <v>3807</v>
      </c>
      <c r="H730" s="226" t="s">
        <v>181</v>
      </c>
      <c r="I730" s="226" t="s">
        <v>3808</v>
      </c>
      <c r="J730" s="234">
        <v>45292</v>
      </c>
      <c r="K730" s="234">
        <v>45627</v>
      </c>
      <c r="L730" s="226" t="s">
        <v>3809</v>
      </c>
      <c r="M730" s="235" t="s">
        <v>3810</v>
      </c>
      <c r="N730" s="10">
        <f t="shared" si="13"/>
        <v>20</v>
      </c>
      <c r="O730" s="235">
        <v>20</v>
      </c>
      <c r="P730" s="235">
        <v>0</v>
      </c>
      <c r="Q730" s="250">
        <v>5</v>
      </c>
      <c r="R730" s="235">
        <v>1380</v>
      </c>
      <c r="S730" s="235">
        <v>5600</v>
      </c>
      <c r="T730" s="235">
        <v>1</v>
      </c>
      <c r="U730" s="250">
        <v>5</v>
      </c>
      <c r="V730" s="251">
        <v>15</v>
      </c>
      <c r="W730" s="235" t="s">
        <v>3811</v>
      </c>
      <c r="X730" s="235" t="s">
        <v>3812</v>
      </c>
      <c r="Y730" s="181"/>
    </row>
    <row r="731" ht="112.5" spans="1:25">
      <c r="A731" s="9">
        <v>725</v>
      </c>
      <c r="B731" s="10" t="s">
        <v>76</v>
      </c>
      <c r="C731" s="10" t="s">
        <v>507</v>
      </c>
      <c r="D731" s="226" t="s">
        <v>530</v>
      </c>
      <c r="E731" s="226" t="s">
        <v>3813</v>
      </c>
      <c r="F731" s="226" t="s">
        <v>3814</v>
      </c>
      <c r="G731" s="226" t="s">
        <v>3815</v>
      </c>
      <c r="H731" s="226" t="s">
        <v>181</v>
      </c>
      <c r="I731" s="226" t="s">
        <v>3816</v>
      </c>
      <c r="J731" s="234">
        <v>45292</v>
      </c>
      <c r="K731" s="234">
        <v>45627</v>
      </c>
      <c r="L731" s="226" t="s">
        <v>3809</v>
      </c>
      <c r="M731" s="235" t="s">
        <v>3817</v>
      </c>
      <c r="N731" s="10">
        <f t="shared" si="13"/>
        <v>400</v>
      </c>
      <c r="O731" s="235">
        <v>400</v>
      </c>
      <c r="P731" s="235">
        <v>0</v>
      </c>
      <c r="Q731" s="250">
        <v>35</v>
      </c>
      <c r="R731" s="235">
        <v>6200</v>
      </c>
      <c r="S731" s="235">
        <v>24530</v>
      </c>
      <c r="T731" s="235">
        <v>13</v>
      </c>
      <c r="U731" s="250">
        <v>40</v>
      </c>
      <c r="V731" s="251">
        <v>140</v>
      </c>
      <c r="W731" s="235" t="s">
        <v>3818</v>
      </c>
      <c r="X731" s="235" t="s">
        <v>3819</v>
      </c>
      <c r="Y731" s="181"/>
    </row>
    <row r="732" ht="56.25" spans="1:25">
      <c r="A732" s="9">
        <v>726</v>
      </c>
      <c r="B732" s="9" t="s">
        <v>147</v>
      </c>
      <c r="C732" s="10" t="s">
        <v>148</v>
      </c>
      <c r="D732" s="12" t="s">
        <v>149</v>
      </c>
      <c r="E732" s="12" t="s">
        <v>2309</v>
      </c>
      <c r="F732" s="12" t="s">
        <v>3820</v>
      </c>
      <c r="G732" s="12" t="s">
        <v>3821</v>
      </c>
      <c r="H732" s="12" t="s">
        <v>181</v>
      </c>
      <c r="I732" s="12" t="s">
        <v>3820</v>
      </c>
      <c r="J732" s="12">
        <v>2023.11</v>
      </c>
      <c r="K732" s="12">
        <v>2024.11</v>
      </c>
      <c r="L732" s="12" t="s">
        <v>3822</v>
      </c>
      <c r="M732" s="12" t="s">
        <v>3823</v>
      </c>
      <c r="N732" s="10">
        <f t="shared" si="13"/>
        <v>5</v>
      </c>
      <c r="O732" s="12">
        <v>5</v>
      </c>
      <c r="P732" s="12">
        <v>0</v>
      </c>
      <c r="Q732" s="12">
        <v>1</v>
      </c>
      <c r="R732" s="12">
        <v>400</v>
      </c>
      <c r="S732" s="12">
        <v>1600</v>
      </c>
      <c r="T732" s="12">
        <v>1</v>
      </c>
      <c r="U732" s="12">
        <v>4</v>
      </c>
      <c r="V732" s="12">
        <v>17</v>
      </c>
      <c r="W732" s="12" t="s">
        <v>3824</v>
      </c>
      <c r="X732" s="12" t="s">
        <v>3825</v>
      </c>
      <c r="Y732" s="258"/>
    </row>
    <row r="733" ht="67.5" spans="1:25">
      <c r="A733" s="9">
        <v>727</v>
      </c>
      <c r="B733" s="9" t="s">
        <v>147</v>
      </c>
      <c r="C733" s="15" t="s">
        <v>418</v>
      </c>
      <c r="D733" s="15" t="s">
        <v>419</v>
      </c>
      <c r="E733" s="12" t="s">
        <v>2309</v>
      </c>
      <c r="F733" s="12" t="s">
        <v>3826</v>
      </c>
      <c r="G733" s="12" t="s">
        <v>3827</v>
      </c>
      <c r="H733" s="12" t="s">
        <v>181</v>
      </c>
      <c r="I733" s="12" t="s">
        <v>3828</v>
      </c>
      <c r="J733" s="12">
        <v>2023.11</v>
      </c>
      <c r="K733" s="12">
        <v>2024.11</v>
      </c>
      <c r="L733" s="12" t="s">
        <v>3822</v>
      </c>
      <c r="M733" s="12" t="s">
        <v>3829</v>
      </c>
      <c r="N733" s="10">
        <f t="shared" si="13"/>
        <v>5</v>
      </c>
      <c r="O733" s="12">
        <v>5</v>
      </c>
      <c r="P733" s="12">
        <v>0</v>
      </c>
      <c r="Q733" s="12">
        <v>1</v>
      </c>
      <c r="R733" s="12">
        <v>120</v>
      </c>
      <c r="S733" s="12">
        <v>423</v>
      </c>
      <c r="T733" s="12">
        <v>1</v>
      </c>
      <c r="U733" s="12">
        <v>45</v>
      </c>
      <c r="V733" s="12">
        <v>140</v>
      </c>
      <c r="W733" s="12" t="s">
        <v>3830</v>
      </c>
      <c r="X733" s="12" t="s">
        <v>3831</v>
      </c>
      <c r="Y733" s="258"/>
    </row>
    <row r="734" ht="56.25" spans="1:25">
      <c r="A734" s="9">
        <v>728</v>
      </c>
      <c r="B734" s="9" t="s">
        <v>147</v>
      </c>
      <c r="C734" s="15" t="s">
        <v>418</v>
      </c>
      <c r="D734" s="15" t="s">
        <v>419</v>
      </c>
      <c r="E734" s="12" t="s">
        <v>2309</v>
      </c>
      <c r="F734" s="12" t="s">
        <v>2326</v>
      </c>
      <c r="G734" s="12" t="s">
        <v>3832</v>
      </c>
      <c r="H734" s="12" t="s">
        <v>181</v>
      </c>
      <c r="I734" s="12" t="s">
        <v>2326</v>
      </c>
      <c r="J734" s="12">
        <v>2023.11</v>
      </c>
      <c r="K734" s="12">
        <v>2024.11</v>
      </c>
      <c r="L734" s="12" t="s">
        <v>3822</v>
      </c>
      <c r="M734" s="12" t="s">
        <v>3833</v>
      </c>
      <c r="N734" s="10">
        <f t="shared" si="13"/>
        <v>15</v>
      </c>
      <c r="O734" s="12">
        <v>15</v>
      </c>
      <c r="P734" s="12">
        <v>0</v>
      </c>
      <c r="Q734" s="12">
        <v>1</v>
      </c>
      <c r="R734" s="12">
        <v>350</v>
      </c>
      <c r="S734" s="12">
        <v>1500</v>
      </c>
      <c r="T734" s="12">
        <v>1</v>
      </c>
      <c r="U734" s="12">
        <v>75</v>
      </c>
      <c r="V734" s="12">
        <v>210</v>
      </c>
      <c r="W734" s="12" t="s">
        <v>3834</v>
      </c>
      <c r="X734" s="12" t="s">
        <v>3835</v>
      </c>
      <c r="Y734" s="258"/>
    </row>
    <row r="735" ht="56.25" spans="1:25">
      <c r="A735" s="9">
        <v>729</v>
      </c>
      <c r="B735" s="9" t="s">
        <v>147</v>
      </c>
      <c r="C735" s="10" t="s">
        <v>148</v>
      </c>
      <c r="D735" s="12" t="s">
        <v>149</v>
      </c>
      <c r="E735" s="12" t="s">
        <v>2309</v>
      </c>
      <c r="F735" s="12" t="s">
        <v>2326</v>
      </c>
      <c r="G735" s="12" t="s">
        <v>3836</v>
      </c>
      <c r="H735" s="12" t="s">
        <v>181</v>
      </c>
      <c r="I735" s="12" t="s">
        <v>3837</v>
      </c>
      <c r="J735" s="12">
        <v>2023.11</v>
      </c>
      <c r="K735" s="12">
        <v>2024.11</v>
      </c>
      <c r="L735" s="12" t="s">
        <v>3822</v>
      </c>
      <c r="M735" s="12" t="s">
        <v>3838</v>
      </c>
      <c r="N735" s="10">
        <f t="shared" si="13"/>
        <v>10</v>
      </c>
      <c r="O735" s="12">
        <v>10</v>
      </c>
      <c r="P735" s="12">
        <v>0</v>
      </c>
      <c r="Q735" s="12">
        <v>1</v>
      </c>
      <c r="R735" s="12">
        <v>50</v>
      </c>
      <c r="S735" s="12">
        <v>160</v>
      </c>
      <c r="T735" s="12">
        <v>1</v>
      </c>
      <c r="U735" s="12">
        <v>15</v>
      </c>
      <c r="V735" s="12">
        <v>45</v>
      </c>
      <c r="W735" s="12" t="s">
        <v>3839</v>
      </c>
      <c r="X735" s="12" t="s">
        <v>3840</v>
      </c>
      <c r="Y735" s="258"/>
    </row>
    <row r="736" ht="67.5" spans="1:25">
      <c r="A736" s="9">
        <v>730</v>
      </c>
      <c r="B736" s="9" t="s">
        <v>147</v>
      </c>
      <c r="C736" s="15" t="s">
        <v>418</v>
      </c>
      <c r="D736" s="15" t="s">
        <v>419</v>
      </c>
      <c r="E736" s="12" t="s">
        <v>2309</v>
      </c>
      <c r="F736" s="12" t="s">
        <v>3841</v>
      </c>
      <c r="G736" s="12" t="s">
        <v>3842</v>
      </c>
      <c r="H736" s="12" t="s">
        <v>92</v>
      </c>
      <c r="I736" s="12" t="s">
        <v>3843</v>
      </c>
      <c r="J736" s="12">
        <v>2023.11</v>
      </c>
      <c r="K736" s="12">
        <v>2024.11</v>
      </c>
      <c r="L736" s="12" t="s">
        <v>3822</v>
      </c>
      <c r="M736" s="12" t="s">
        <v>3844</v>
      </c>
      <c r="N736" s="10">
        <f t="shared" si="13"/>
        <v>21</v>
      </c>
      <c r="O736" s="12">
        <v>21</v>
      </c>
      <c r="P736" s="12">
        <v>0</v>
      </c>
      <c r="Q736" s="12">
        <v>1</v>
      </c>
      <c r="R736" s="12">
        <v>150</v>
      </c>
      <c r="S736" s="12">
        <v>550</v>
      </c>
      <c r="T736" s="12">
        <v>1</v>
      </c>
      <c r="U736" s="12">
        <v>41</v>
      </c>
      <c r="V736" s="12">
        <v>180</v>
      </c>
      <c r="W736" s="12" t="s">
        <v>3845</v>
      </c>
      <c r="X736" s="12" t="s">
        <v>3846</v>
      </c>
      <c r="Y736" s="258"/>
    </row>
    <row r="737" ht="45" spans="1:25">
      <c r="A737" s="9">
        <v>731</v>
      </c>
      <c r="B737" s="9" t="s">
        <v>147</v>
      </c>
      <c r="C737" s="15" t="s">
        <v>418</v>
      </c>
      <c r="D737" s="15" t="s">
        <v>419</v>
      </c>
      <c r="E737" s="12" t="s">
        <v>2063</v>
      </c>
      <c r="F737" s="12" t="s">
        <v>2298</v>
      </c>
      <c r="G737" s="12" t="s">
        <v>3847</v>
      </c>
      <c r="H737" s="12" t="s">
        <v>92</v>
      </c>
      <c r="I737" s="12" t="s">
        <v>3848</v>
      </c>
      <c r="J737" s="12">
        <v>2023.11</v>
      </c>
      <c r="K737" s="12">
        <v>2024.11</v>
      </c>
      <c r="L737" s="12" t="s">
        <v>3822</v>
      </c>
      <c r="M737" s="12" t="s">
        <v>3849</v>
      </c>
      <c r="N737" s="10">
        <f t="shared" si="13"/>
        <v>10</v>
      </c>
      <c r="O737" s="12">
        <v>10</v>
      </c>
      <c r="P737" s="12">
        <v>0</v>
      </c>
      <c r="Q737" s="12">
        <v>1</v>
      </c>
      <c r="R737" s="12">
        <v>165</v>
      </c>
      <c r="S737" s="12">
        <v>660</v>
      </c>
      <c r="T737" s="12">
        <v>0</v>
      </c>
      <c r="U737" s="12">
        <v>25</v>
      </c>
      <c r="V737" s="12">
        <v>6</v>
      </c>
      <c r="W737" s="12" t="s">
        <v>3850</v>
      </c>
      <c r="X737" s="12" t="s">
        <v>3851</v>
      </c>
      <c r="Y737" s="258"/>
    </row>
    <row r="738" ht="112.5" spans="1:25">
      <c r="A738" s="9">
        <v>732</v>
      </c>
      <c r="B738" s="9" t="s">
        <v>147</v>
      </c>
      <c r="C738" s="15" t="s">
        <v>418</v>
      </c>
      <c r="D738" s="15" t="s">
        <v>419</v>
      </c>
      <c r="E738" s="12" t="s">
        <v>2063</v>
      </c>
      <c r="F738" s="12" t="s">
        <v>2190</v>
      </c>
      <c r="G738" s="12" t="s">
        <v>3852</v>
      </c>
      <c r="H738" s="12" t="s">
        <v>92</v>
      </c>
      <c r="I738" s="12" t="s">
        <v>3853</v>
      </c>
      <c r="J738" s="31">
        <v>45231</v>
      </c>
      <c r="K738" s="31">
        <v>45597</v>
      </c>
      <c r="L738" s="12" t="s">
        <v>3822</v>
      </c>
      <c r="M738" s="12" t="s">
        <v>3854</v>
      </c>
      <c r="N738" s="10">
        <f t="shared" si="13"/>
        <v>25</v>
      </c>
      <c r="O738" s="12">
        <v>25</v>
      </c>
      <c r="P738" s="12">
        <v>0</v>
      </c>
      <c r="Q738" s="12">
        <v>1</v>
      </c>
      <c r="R738" s="12">
        <v>96</v>
      </c>
      <c r="S738" s="12">
        <v>367</v>
      </c>
      <c r="T738" s="12">
        <v>1</v>
      </c>
      <c r="U738" s="12">
        <v>28</v>
      </c>
      <c r="V738" s="12">
        <v>126</v>
      </c>
      <c r="W738" s="12" t="s">
        <v>3855</v>
      </c>
      <c r="X738" s="12" t="s">
        <v>3856</v>
      </c>
      <c r="Y738" s="258"/>
    </row>
    <row r="739" ht="146.25" spans="1:25">
      <c r="A739" s="9">
        <v>733</v>
      </c>
      <c r="B739" s="9" t="s">
        <v>147</v>
      </c>
      <c r="C739" s="10" t="s">
        <v>148</v>
      </c>
      <c r="D739" s="12" t="s">
        <v>149</v>
      </c>
      <c r="E739" s="12" t="s">
        <v>2063</v>
      </c>
      <c r="F739" s="12" t="s">
        <v>2190</v>
      </c>
      <c r="G739" s="12" t="s">
        <v>3857</v>
      </c>
      <c r="H739" s="12" t="s">
        <v>181</v>
      </c>
      <c r="I739" s="12" t="s">
        <v>3858</v>
      </c>
      <c r="J739" s="31">
        <v>45231</v>
      </c>
      <c r="K739" s="31">
        <v>45597</v>
      </c>
      <c r="L739" s="12" t="s">
        <v>3822</v>
      </c>
      <c r="M739" s="12" t="s">
        <v>3859</v>
      </c>
      <c r="N739" s="10">
        <f t="shared" si="13"/>
        <v>8</v>
      </c>
      <c r="O739" s="12">
        <v>8</v>
      </c>
      <c r="P739" s="12">
        <v>0</v>
      </c>
      <c r="Q739" s="12">
        <v>3</v>
      </c>
      <c r="R739" s="12">
        <v>28</v>
      </c>
      <c r="S739" s="12">
        <v>106</v>
      </c>
      <c r="T739" s="12">
        <v>1</v>
      </c>
      <c r="U739" s="12">
        <v>12</v>
      </c>
      <c r="V739" s="12">
        <v>37</v>
      </c>
      <c r="W739" s="12" t="s">
        <v>3860</v>
      </c>
      <c r="X739" s="12" t="s">
        <v>3861</v>
      </c>
      <c r="Y739" s="258"/>
    </row>
    <row r="740" ht="56.25" spans="1:25">
      <c r="A740" s="9">
        <v>734</v>
      </c>
      <c r="B740" s="9" t="s">
        <v>147</v>
      </c>
      <c r="C740" s="15" t="s">
        <v>418</v>
      </c>
      <c r="D740" s="15" t="s">
        <v>419</v>
      </c>
      <c r="E740" s="12" t="s">
        <v>2063</v>
      </c>
      <c r="F740" s="12" t="s">
        <v>2089</v>
      </c>
      <c r="G740" s="12" t="s">
        <v>3862</v>
      </c>
      <c r="H740" s="12" t="s">
        <v>92</v>
      </c>
      <c r="I740" s="12" t="s">
        <v>3863</v>
      </c>
      <c r="J740" s="31">
        <v>45231</v>
      </c>
      <c r="K740" s="31">
        <v>45597</v>
      </c>
      <c r="L740" s="12" t="s">
        <v>3822</v>
      </c>
      <c r="M740" s="12" t="s">
        <v>3864</v>
      </c>
      <c r="N740" s="10">
        <f t="shared" si="13"/>
        <v>35</v>
      </c>
      <c r="O740" s="12">
        <v>35</v>
      </c>
      <c r="P740" s="12">
        <v>0</v>
      </c>
      <c r="Q740" s="12">
        <v>1</v>
      </c>
      <c r="R740" s="12">
        <v>90</v>
      </c>
      <c r="S740" s="12">
        <v>302</v>
      </c>
      <c r="T740" s="12">
        <v>1</v>
      </c>
      <c r="U740" s="12">
        <v>30</v>
      </c>
      <c r="V740" s="12">
        <v>80</v>
      </c>
      <c r="W740" s="12" t="s">
        <v>3865</v>
      </c>
      <c r="X740" s="9" t="s">
        <v>3866</v>
      </c>
      <c r="Y740" s="258"/>
    </row>
    <row r="741" ht="33.75" spans="1:25">
      <c r="A741" s="9">
        <v>735</v>
      </c>
      <c r="B741" s="9" t="s">
        <v>147</v>
      </c>
      <c r="C741" s="10" t="s">
        <v>148</v>
      </c>
      <c r="D741" s="12" t="s">
        <v>149</v>
      </c>
      <c r="E741" s="12" t="s">
        <v>2063</v>
      </c>
      <c r="F741" s="12" t="s">
        <v>2089</v>
      </c>
      <c r="G741" s="12" t="s">
        <v>3867</v>
      </c>
      <c r="H741" s="12" t="s">
        <v>181</v>
      </c>
      <c r="I741" s="12" t="s">
        <v>3868</v>
      </c>
      <c r="J741" s="31">
        <v>45231</v>
      </c>
      <c r="K741" s="31">
        <v>45597</v>
      </c>
      <c r="L741" s="12" t="s">
        <v>3822</v>
      </c>
      <c r="M741" s="12" t="s">
        <v>3869</v>
      </c>
      <c r="N741" s="10">
        <f t="shared" si="13"/>
        <v>8</v>
      </c>
      <c r="O741" s="12">
        <v>8</v>
      </c>
      <c r="P741" s="12">
        <v>0</v>
      </c>
      <c r="Q741" s="12">
        <v>1</v>
      </c>
      <c r="R741" s="12">
        <v>30</v>
      </c>
      <c r="S741" s="12">
        <v>106</v>
      </c>
      <c r="T741" s="12">
        <v>1</v>
      </c>
      <c r="U741" s="12">
        <v>20</v>
      </c>
      <c r="V741" s="12">
        <v>35</v>
      </c>
      <c r="W741" s="12" t="s">
        <v>3870</v>
      </c>
      <c r="X741" s="9" t="s">
        <v>3871</v>
      </c>
      <c r="Y741" s="258"/>
    </row>
    <row r="742" ht="90" spans="1:25">
      <c r="A742" s="9">
        <v>736</v>
      </c>
      <c r="B742" s="9" t="s">
        <v>147</v>
      </c>
      <c r="C742" s="15" t="s">
        <v>418</v>
      </c>
      <c r="D742" s="15" t="s">
        <v>419</v>
      </c>
      <c r="E742" s="12" t="s">
        <v>2063</v>
      </c>
      <c r="F742" s="12" t="s">
        <v>2161</v>
      </c>
      <c r="G742" s="12" t="s">
        <v>3872</v>
      </c>
      <c r="H742" s="12" t="s">
        <v>92</v>
      </c>
      <c r="I742" s="12" t="s">
        <v>3873</v>
      </c>
      <c r="J742" s="31">
        <v>45231</v>
      </c>
      <c r="K742" s="31">
        <v>45597</v>
      </c>
      <c r="L742" s="12" t="s">
        <v>3822</v>
      </c>
      <c r="M742" s="12" t="s">
        <v>3874</v>
      </c>
      <c r="N742" s="10">
        <f t="shared" si="13"/>
        <v>15</v>
      </c>
      <c r="O742" s="12">
        <v>15</v>
      </c>
      <c r="P742" s="12">
        <v>0</v>
      </c>
      <c r="Q742" s="12">
        <v>1</v>
      </c>
      <c r="R742" s="12">
        <v>34</v>
      </c>
      <c r="S742" s="12">
        <v>109</v>
      </c>
      <c r="T742" s="12">
        <v>1</v>
      </c>
      <c r="U742" s="12">
        <v>6</v>
      </c>
      <c r="V742" s="12">
        <v>26</v>
      </c>
      <c r="W742" s="12" t="s">
        <v>3875</v>
      </c>
      <c r="X742" s="9" t="s">
        <v>3876</v>
      </c>
      <c r="Y742" s="258"/>
    </row>
    <row r="743" ht="90" spans="1:25">
      <c r="A743" s="9">
        <v>737</v>
      </c>
      <c r="B743" s="9" t="s">
        <v>147</v>
      </c>
      <c r="C743" s="15" t="s">
        <v>418</v>
      </c>
      <c r="D743" s="15" t="s">
        <v>419</v>
      </c>
      <c r="E743" s="12" t="s">
        <v>2063</v>
      </c>
      <c r="F743" s="12" t="s">
        <v>2161</v>
      </c>
      <c r="G743" s="12" t="s">
        <v>3877</v>
      </c>
      <c r="H743" s="12" t="s">
        <v>92</v>
      </c>
      <c r="I743" s="12" t="s">
        <v>3878</v>
      </c>
      <c r="J743" s="31">
        <v>45231</v>
      </c>
      <c r="K743" s="31">
        <v>45597</v>
      </c>
      <c r="L743" s="12" t="s">
        <v>3822</v>
      </c>
      <c r="M743" s="12" t="s">
        <v>3879</v>
      </c>
      <c r="N743" s="10">
        <f t="shared" si="13"/>
        <v>10</v>
      </c>
      <c r="O743" s="12">
        <v>10</v>
      </c>
      <c r="P743" s="12">
        <v>0</v>
      </c>
      <c r="Q743" s="12">
        <v>1</v>
      </c>
      <c r="R743" s="12">
        <v>17</v>
      </c>
      <c r="S743" s="12">
        <v>67</v>
      </c>
      <c r="T743" s="12">
        <v>1</v>
      </c>
      <c r="U743" s="12">
        <v>5</v>
      </c>
      <c r="V743" s="12">
        <v>21</v>
      </c>
      <c r="W743" s="12" t="s">
        <v>3880</v>
      </c>
      <c r="X743" s="9" t="s">
        <v>3876</v>
      </c>
      <c r="Y743" s="258"/>
    </row>
    <row r="744" ht="101.25" spans="1:25">
      <c r="A744" s="9">
        <v>738</v>
      </c>
      <c r="B744" s="9" t="s">
        <v>147</v>
      </c>
      <c r="C744" s="15" t="s">
        <v>418</v>
      </c>
      <c r="D744" s="15" t="s">
        <v>419</v>
      </c>
      <c r="E744" s="12" t="s">
        <v>2063</v>
      </c>
      <c r="F744" s="12" t="s">
        <v>2161</v>
      </c>
      <c r="G744" s="12" t="s">
        <v>3881</v>
      </c>
      <c r="H744" s="12" t="s">
        <v>92</v>
      </c>
      <c r="I744" s="12" t="s">
        <v>3882</v>
      </c>
      <c r="J744" s="31">
        <v>45231</v>
      </c>
      <c r="K744" s="31">
        <v>45597</v>
      </c>
      <c r="L744" s="12" t="s">
        <v>3822</v>
      </c>
      <c r="M744" s="12" t="s">
        <v>3883</v>
      </c>
      <c r="N744" s="10">
        <f t="shared" si="13"/>
        <v>8</v>
      </c>
      <c r="O744" s="12">
        <v>8</v>
      </c>
      <c r="P744" s="12">
        <v>0</v>
      </c>
      <c r="Q744" s="12">
        <v>1</v>
      </c>
      <c r="R744" s="12">
        <v>100</v>
      </c>
      <c r="S744" s="12">
        <v>420</v>
      </c>
      <c r="T744" s="12">
        <v>1</v>
      </c>
      <c r="U744" s="12">
        <v>21</v>
      </c>
      <c r="V744" s="12">
        <v>86</v>
      </c>
      <c r="W744" s="12" t="s">
        <v>3884</v>
      </c>
      <c r="X744" s="9" t="s">
        <v>3876</v>
      </c>
      <c r="Y744" s="258"/>
    </row>
    <row r="745" ht="123.75" spans="1:25">
      <c r="A745" s="9">
        <v>739</v>
      </c>
      <c r="B745" s="9" t="s">
        <v>147</v>
      </c>
      <c r="C745" s="10" t="s">
        <v>148</v>
      </c>
      <c r="D745" s="12" t="s">
        <v>149</v>
      </c>
      <c r="E745" s="12" t="s">
        <v>2063</v>
      </c>
      <c r="F745" s="12" t="s">
        <v>2161</v>
      </c>
      <c r="G745" s="12" t="s">
        <v>3885</v>
      </c>
      <c r="H745" s="12" t="s">
        <v>181</v>
      </c>
      <c r="I745" s="12" t="s">
        <v>3886</v>
      </c>
      <c r="J745" s="31">
        <v>45231</v>
      </c>
      <c r="K745" s="31">
        <v>45597</v>
      </c>
      <c r="L745" s="12" t="s">
        <v>3822</v>
      </c>
      <c r="M745" s="12" t="s">
        <v>3887</v>
      </c>
      <c r="N745" s="10">
        <f t="shared" si="13"/>
        <v>10</v>
      </c>
      <c r="O745" s="12">
        <v>10</v>
      </c>
      <c r="P745" s="12">
        <v>0</v>
      </c>
      <c r="Q745" s="12">
        <v>1</v>
      </c>
      <c r="R745" s="12">
        <v>24</v>
      </c>
      <c r="S745" s="12">
        <v>82</v>
      </c>
      <c r="T745" s="12">
        <v>1</v>
      </c>
      <c r="U745" s="12">
        <v>7</v>
      </c>
      <c r="V745" s="12">
        <v>17</v>
      </c>
      <c r="W745" s="9" t="s">
        <v>3888</v>
      </c>
      <c r="X745" s="9" t="s">
        <v>3889</v>
      </c>
      <c r="Y745" s="258"/>
    </row>
    <row r="746" ht="33.75" spans="1:25">
      <c r="A746" s="9">
        <v>740</v>
      </c>
      <c r="B746" s="9" t="s">
        <v>147</v>
      </c>
      <c r="C746" s="10" t="s">
        <v>148</v>
      </c>
      <c r="D746" s="12" t="s">
        <v>149</v>
      </c>
      <c r="E746" s="12" t="s">
        <v>2063</v>
      </c>
      <c r="F746" s="12" t="s">
        <v>2269</v>
      </c>
      <c r="G746" s="12" t="s">
        <v>3890</v>
      </c>
      <c r="H746" s="12" t="s">
        <v>181</v>
      </c>
      <c r="I746" s="12" t="s">
        <v>3891</v>
      </c>
      <c r="J746" s="31">
        <v>45231</v>
      </c>
      <c r="K746" s="31">
        <v>45597</v>
      </c>
      <c r="L746" s="12" t="s">
        <v>3822</v>
      </c>
      <c r="M746" s="12" t="s">
        <v>3892</v>
      </c>
      <c r="N746" s="10">
        <f t="shared" si="13"/>
        <v>13</v>
      </c>
      <c r="O746" s="12">
        <v>13</v>
      </c>
      <c r="P746" s="12">
        <v>0</v>
      </c>
      <c r="Q746" s="12">
        <v>1</v>
      </c>
      <c r="R746" s="12">
        <v>20</v>
      </c>
      <c r="S746" s="12">
        <v>75</v>
      </c>
      <c r="T746" s="12">
        <v>1</v>
      </c>
      <c r="U746" s="12">
        <v>7</v>
      </c>
      <c r="V746" s="12">
        <v>29</v>
      </c>
      <c r="W746" s="12" t="s">
        <v>3893</v>
      </c>
      <c r="X746" s="9" t="s">
        <v>3894</v>
      </c>
      <c r="Y746" s="258"/>
    </row>
    <row r="747" ht="45" spans="1:25">
      <c r="A747" s="9">
        <v>741</v>
      </c>
      <c r="B747" s="9" t="s">
        <v>147</v>
      </c>
      <c r="C747" s="15" t="s">
        <v>418</v>
      </c>
      <c r="D747" s="15" t="s">
        <v>419</v>
      </c>
      <c r="E747" s="12" t="s">
        <v>2063</v>
      </c>
      <c r="F747" s="12" t="s">
        <v>2269</v>
      </c>
      <c r="G747" s="12" t="s">
        <v>3895</v>
      </c>
      <c r="H747" s="12" t="s">
        <v>92</v>
      </c>
      <c r="I747" s="12" t="s">
        <v>3896</v>
      </c>
      <c r="J747" s="31">
        <v>45231</v>
      </c>
      <c r="K747" s="31">
        <v>45597</v>
      </c>
      <c r="L747" s="12" t="s">
        <v>3822</v>
      </c>
      <c r="M747" s="12" t="s">
        <v>3897</v>
      </c>
      <c r="N747" s="10">
        <f t="shared" si="13"/>
        <v>22</v>
      </c>
      <c r="O747" s="12">
        <v>22</v>
      </c>
      <c r="P747" s="12">
        <v>0</v>
      </c>
      <c r="Q747" s="12">
        <v>1</v>
      </c>
      <c r="R747" s="12">
        <v>50</v>
      </c>
      <c r="S747" s="12">
        <v>162</v>
      </c>
      <c r="T747" s="12">
        <v>1</v>
      </c>
      <c r="U747" s="12">
        <v>21</v>
      </c>
      <c r="V747" s="12">
        <v>60</v>
      </c>
      <c r="W747" s="12" t="s">
        <v>3898</v>
      </c>
      <c r="X747" s="9" t="s">
        <v>3899</v>
      </c>
      <c r="Y747" s="259"/>
    </row>
    <row r="748" ht="78.75" spans="1:25">
      <c r="A748" s="9">
        <v>742</v>
      </c>
      <c r="B748" s="10" t="s">
        <v>76</v>
      </c>
      <c r="C748" s="10" t="s">
        <v>507</v>
      </c>
      <c r="D748" s="12" t="s">
        <v>3116</v>
      </c>
      <c r="E748" s="12" t="s">
        <v>1496</v>
      </c>
      <c r="F748" s="12" t="s">
        <v>3900</v>
      </c>
      <c r="G748" s="12" t="s">
        <v>3901</v>
      </c>
      <c r="H748" s="12" t="s">
        <v>92</v>
      </c>
      <c r="I748" s="12" t="s">
        <v>3900</v>
      </c>
      <c r="J748" s="31">
        <v>45536</v>
      </c>
      <c r="K748" s="31" t="s">
        <v>3902</v>
      </c>
      <c r="L748" s="12" t="s">
        <v>3903</v>
      </c>
      <c r="M748" s="12" t="s">
        <v>3904</v>
      </c>
      <c r="N748" s="10">
        <f t="shared" si="13"/>
        <v>40</v>
      </c>
      <c r="O748" s="12">
        <v>40</v>
      </c>
      <c r="P748" s="12">
        <v>0</v>
      </c>
      <c r="Q748" s="12">
        <v>1</v>
      </c>
      <c r="R748" s="12">
        <v>238</v>
      </c>
      <c r="S748" s="12">
        <v>563</v>
      </c>
      <c r="T748" s="12">
        <v>1</v>
      </c>
      <c r="U748" s="12">
        <v>123</v>
      </c>
      <c r="V748" s="12">
        <v>349</v>
      </c>
      <c r="W748" s="12" t="s">
        <v>3905</v>
      </c>
      <c r="X748" s="9" t="s">
        <v>3906</v>
      </c>
      <c r="Y748" s="181"/>
    </row>
    <row r="749" ht="45" spans="1:25">
      <c r="A749" s="9">
        <v>743</v>
      </c>
      <c r="B749" s="9" t="s">
        <v>147</v>
      </c>
      <c r="C749" s="15" t="s">
        <v>418</v>
      </c>
      <c r="D749" s="16" t="s">
        <v>3515</v>
      </c>
      <c r="E749" s="16" t="s">
        <v>757</v>
      </c>
      <c r="F749" s="16" t="s">
        <v>3516</v>
      </c>
      <c r="G749" s="16" t="s">
        <v>3517</v>
      </c>
      <c r="H749" s="16" t="s">
        <v>92</v>
      </c>
      <c r="I749" s="16" t="s">
        <v>3518</v>
      </c>
      <c r="J749" s="37">
        <v>45414</v>
      </c>
      <c r="K749" s="37">
        <v>45536</v>
      </c>
      <c r="L749" s="66" t="s">
        <v>3519</v>
      </c>
      <c r="M749" s="16" t="s">
        <v>3520</v>
      </c>
      <c r="N749" s="10">
        <f t="shared" si="13"/>
        <v>11</v>
      </c>
      <c r="O749" s="16">
        <v>10</v>
      </c>
      <c r="P749" s="16">
        <v>1</v>
      </c>
      <c r="Q749" s="16">
        <v>1</v>
      </c>
      <c r="R749" s="16">
        <v>26</v>
      </c>
      <c r="S749" s="16">
        <v>82</v>
      </c>
      <c r="T749" s="16">
        <v>0</v>
      </c>
      <c r="U749" s="16">
        <v>15</v>
      </c>
      <c r="V749" s="16">
        <v>42</v>
      </c>
      <c r="W749" s="252" t="s">
        <v>3521</v>
      </c>
      <c r="X749" s="252" t="s">
        <v>3522</v>
      </c>
      <c r="Y749" s="181"/>
    </row>
    <row r="750" ht="101.25" spans="1:25">
      <c r="A750" s="9">
        <v>744</v>
      </c>
      <c r="B750" s="10" t="s">
        <v>76</v>
      </c>
      <c r="C750" s="10" t="s">
        <v>77</v>
      </c>
      <c r="D750" s="11" t="s">
        <v>78</v>
      </c>
      <c r="E750" s="16" t="s">
        <v>757</v>
      </c>
      <c r="F750" s="16" t="s">
        <v>856</v>
      </c>
      <c r="G750" s="16" t="s">
        <v>3907</v>
      </c>
      <c r="H750" s="16" t="s">
        <v>92</v>
      </c>
      <c r="I750" s="16" t="s">
        <v>3908</v>
      </c>
      <c r="J750" s="65">
        <v>45293</v>
      </c>
      <c r="K750" s="65">
        <v>45628</v>
      </c>
      <c r="L750" s="66" t="s">
        <v>3909</v>
      </c>
      <c r="M750" s="16" t="s">
        <v>3910</v>
      </c>
      <c r="N750" s="10">
        <f t="shared" si="13"/>
        <v>5</v>
      </c>
      <c r="O750" s="16">
        <v>5</v>
      </c>
      <c r="P750" s="16">
        <v>0</v>
      </c>
      <c r="Q750" s="16">
        <v>1</v>
      </c>
      <c r="R750" s="16">
        <v>30</v>
      </c>
      <c r="S750" s="16">
        <v>100</v>
      </c>
      <c r="T750" s="16">
        <v>1</v>
      </c>
      <c r="U750" s="16">
        <v>5</v>
      </c>
      <c r="V750" s="16">
        <v>18</v>
      </c>
      <c r="W750" s="16" t="s">
        <v>3911</v>
      </c>
      <c r="X750" s="16" t="s">
        <v>3912</v>
      </c>
      <c r="Y750" s="181"/>
    </row>
    <row r="751" ht="90" spans="1:25">
      <c r="A751" s="9">
        <v>745</v>
      </c>
      <c r="B751" s="10" t="s">
        <v>76</v>
      </c>
      <c r="C751" s="10" t="s">
        <v>77</v>
      </c>
      <c r="D751" s="10" t="s">
        <v>130</v>
      </c>
      <c r="E751" s="16" t="s">
        <v>757</v>
      </c>
      <c r="F751" s="16" t="s">
        <v>774</v>
      </c>
      <c r="G751" s="16" t="s">
        <v>3913</v>
      </c>
      <c r="H751" s="16" t="s">
        <v>92</v>
      </c>
      <c r="I751" s="16" t="s">
        <v>774</v>
      </c>
      <c r="J751" s="65">
        <v>45293</v>
      </c>
      <c r="K751" s="65">
        <v>45628</v>
      </c>
      <c r="L751" s="16" t="s">
        <v>3914</v>
      </c>
      <c r="M751" s="16" t="s">
        <v>3915</v>
      </c>
      <c r="N751" s="10">
        <f t="shared" si="13"/>
        <v>11</v>
      </c>
      <c r="O751" s="16">
        <v>11</v>
      </c>
      <c r="P751" s="16">
        <v>0</v>
      </c>
      <c r="Q751" s="16">
        <v>1</v>
      </c>
      <c r="R751" s="16">
        <v>48</v>
      </c>
      <c r="S751" s="16">
        <v>221</v>
      </c>
      <c r="T751" s="16">
        <v>1</v>
      </c>
      <c r="U751" s="16">
        <v>12</v>
      </c>
      <c r="V751" s="16">
        <v>47</v>
      </c>
      <c r="W751" s="16" t="s">
        <v>3916</v>
      </c>
      <c r="X751" s="16" t="s">
        <v>3917</v>
      </c>
      <c r="Y751" s="181"/>
    </row>
    <row r="752" ht="54" customHeight="1" spans="1:25">
      <c r="A752" s="9">
        <v>746</v>
      </c>
      <c r="B752" s="10" t="s">
        <v>76</v>
      </c>
      <c r="C752" s="10" t="s">
        <v>77</v>
      </c>
      <c r="D752" s="11" t="s">
        <v>78</v>
      </c>
      <c r="E752" s="9" t="s">
        <v>757</v>
      </c>
      <c r="F752" s="9" t="s">
        <v>774</v>
      </c>
      <c r="G752" s="9" t="s">
        <v>3918</v>
      </c>
      <c r="H752" s="9" t="s">
        <v>265</v>
      </c>
      <c r="I752" s="9" t="s">
        <v>3919</v>
      </c>
      <c r="J752" s="104">
        <v>45566</v>
      </c>
      <c r="K752" s="104">
        <v>45627</v>
      </c>
      <c r="L752" s="9" t="s">
        <v>762</v>
      </c>
      <c r="M752" s="9" t="s">
        <v>3920</v>
      </c>
      <c r="N752" s="10">
        <f t="shared" si="13"/>
        <v>9</v>
      </c>
      <c r="O752" s="9">
        <v>9</v>
      </c>
      <c r="P752" s="9">
        <v>0</v>
      </c>
      <c r="Q752" s="9">
        <v>1</v>
      </c>
      <c r="R752" s="9">
        <v>62</v>
      </c>
      <c r="S752" s="9">
        <v>200</v>
      </c>
      <c r="T752" s="9">
        <v>1</v>
      </c>
      <c r="U752" s="9">
        <v>9</v>
      </c>
      <c r="V752" s="9">
        <v>31</v>
      </c>
      <c r="W752" s="9" t="s">
        <v>3921</v>
      </c>
      <c r="X752" s="9" t="s">
        <v>3922</v>
      </c>
      <c r="Y752" s="181"/>
    </row>
    <row r="753" ht="78.75" spans="1:25">
      <c r="A753" s="9">
        <v>747</v>
      </c>
      <c r="B753" s="10" t="s">
        <v>76</v>
      </c>
      <c r="C753" s="10" t="s">
        <v>77</v>
      </c>
      <c r="D753" s="11" t="s">
        <v>78</v>
      </c>
      <c r="E753" s="16" t="s">
        <v>757</v>
      </c>
      <c r="F753" s="16" t="s">
        <v>786</v>
      </c>
      <c r="G753" s="16" t="s">
        <v>3923</v>
      </c>
      <c r="H753" s="16" t="s">
        <v>396</v>
      </c>
      <c r="I753" s="16" t="s">
        <v>786</v>
      </c>
      <c r="J753" s="65">
        <v>45293</v>
      </c>
      <c r="K753" s="65">
        <v>45628</v>
      </c>
      <c r="L753" s="16" t="s">
        <v>3924</v>
      </c>
      <c r="M753" s="16" t="s">
        <v>3925</v>
      </c>
      <c r="N753" s="10">
        <f t="shared" si="13"/>
        <v>5</v>
      </c>
      <c r="O753" s="16">
        <v>5</v>
      </c>
      <c r="P753" s="16">
        <v>0</v>
      </c>
      <c r="Q753" s="16">
        <v>1</v>
      </c>
      <c r="R753" s="16">
        <v>75</v>
      </c>
      <c r="S753" s="16">
        <v>286</v>
      </c>
      <c r="T753" s="16">
        <v>0</v>
      </c>
      <c r="U753" s="16">
        <v>32</v>
      </c>
      <c r="V753" s="16">
        <v>176</v>
      </c>
      <c r="W753" s="16" t="s">
        <v>3926</v>
      </c>
      <c r="X753" s="16" t="s">
        <v>3927</v>
      </c>
      <c r="Y753" s="181"/>
    </row>
    <row r="754" ht="90" spans="1:25">
      <c r="A754" s="9">
        <v>748</v>
      </c>
      <c r="B754" s="10" t="s">
        <v>76</v>
      </c>
      <c r="C754" s="10" t="s">
        <v>77</v>
      </c>
      <c r="D754" s="11" t="s">
        <v>78</v>
      </c>
      <c r="E754" s="16" t="s">
        <v>757</v>
      </c>
      <c r="F754" s="16" t="s">
        <v>757</v>
      </c>
      <c r="G754" s="16" t="s">
        <v>3928</v>
      </c>
      <c r="H754" s="16" t="s">
        <v>265</v>
      </c>
      <c r="I754" s="16" t="s">
        <v>757</v>
      </c>
      <c r="J754" s="65">
        <v>45292</v>
      </c>
      <c r="K754" s="65">
        <v>45627</v>
      </c>
      <c r="L754" s="66" t="s">
        <v>762</v>
      </c>
      <c r="M754" s="16" t="s">
        <v>3929</v>
      </c>
      <c r="N754" s="10">
        <f t="shared" si="13"/>
        <v>40.88</v>
      </c>
      <c r="O754" s="16">
        <v>40.88</v>
      </c>
      <c r="P754" s="16">
        <v>0</v>
      </c>
      <c r="Q754" s="16">
        <v>4</v>
      </c>
      <c r="R754" s="16">
        <v>858</v>
      </c>
      <c r="S754" s="16">
        <v>1874</v>
      </c>
      <c r="T754" s="16">
        <v>2</v>
      </c>
      <c r="U754" s="16">
        <v>117</v>
      </c>
      <c r="V754" s="16">
        <v>843</v>
      </c>
      <c r="W754" s="16" t="s">
        <v>3930</v>
      </c>
      <c r="X754" s="16" t="s">
        <v>3931</v>
      </c>
      <c r="Y754" s="181"/>
    </row>
    <row r="755" ht="56.25" spans="1:25">
      <c r="A755" s="9">
        <v>749</v>
      </c>
      <c r="B755" s="10" t="s">
        <v>76</v>
      </c>
      <c r="C755" s="10" t="s">
        <v>507</v>
      </c>
      <c r="D755" s="9" t="s">
        <v>508</v>
      </c>
      <c r="E755" s="11" t="s">
        <v>201</v>
      </c>
      <c r="F755" s="86"/>
      <c r="G755" s="11" t="s">
        <v>3932</v>
      </c>
      <c r="H755" s="86" t="s">
        <v>92</v>
      </c>
      <c r="I755" s="63" t="s">
        <v>3933</v>
      </c>
      <c r="J755" s="75">
        <v>45292</v>
      </c>
      <c r="K755" s="75">
        <v>45627</v>
      </c>
      <c r="L755" s="11" t="s">
        <v>216</v>
      </c>
      <c r="M755" s="11" t="s">
        <v>3934</v>
      </c>
      <c r="N755" s="10">
        <f t="shared" si="13"/>
        <v>5</v>
      </c>
      <c r="O755" s="86">
        <v>5</v>
      </c>
      <c r="P755" s="86">
        <v>0</v>
      </c>
      <c r="Q755" s="86">
        <v>3</v>
      </c>
      <c r="R755" s="86">
        <v>1930</v>
      </c>
      <c r="S755" s="86">
        <v>5731</v>
      </c>
      <c r="T755" s="86">
        <v>3</v>
      </c>
      <c r="U755" s="86">
        <v>101</v>
      </c>
      <c r="V755" s="86">
        <v>547</v>
      </c>
      <c r="W755" s="11" t="s">
        <v>3935</v>
      </c>
      <c r="X755" s="63" t="s">
        <v>3936</v>
      </c>
      <c r="Y755" s="63"/>
    </row>
    <row r="756" ht="67.5" spans="1:25">
      <c r="A756" s="9">
        <v>750</v>
      </c>
      <c r="B756" s="10" t="s">
        <v>76</v>
      </c>
      <c r="C756" s="10" t="s">
        <v>507</v>
      </c>
      <c r="D756" s="63" t="s">
        <v>3116</v>
      </c>
      <c r="E756" s="63" t="s">
        <v>380</v>
      </c>
      <c r="F756" s="63" t="s">
        <v>465</v>
      </c>
      <c r="G756" s="63" t="s">
        <v>3937</v>
      </c>
      <c r="H756" s="63" t="s">
        <v>92</v>
      </c>
      <c r="I756" s="63" t="s">
        <v>3938</v>
      </c>
      <c r="J756" s="76">
        <v>45474</v>
      </c>
      <c r="K756" s="76">
        <v>45597</v>
      </c>
      <c r="L756" s="63" t="s">
        <v>383</v>
      </c>
      <c r="M756" s="63" t="s">
        <v>3939</v>
      </c>
      <c r="N756" s="10">
        <f t="shared" si="13"/>
        <v>5</v>
      </c>
      <c r="O756" s="63">
        <v>5</v>
      </c>
      <c r="P756" s="63">
        <v>0</v>
      </c>
      <c r="Q756" s="253">
        <v>1</v>
      </c>
      <c r="R756" s="253">
        <v>42</v>
      </c>
      <c r="S756" s="253">
        <v>143</v>
      </c>
      <c r="T756" s="253">
        <v>1</v>
      </c>
      <c r="U756" s="254" t="s">
        <v>3940</v>
      </c>
      <c r="V756" s="254" t="s">
        <v>3941</v>
      </c>
      <c r="W756" s="63" t="s">
        <v>3942</v>
      </c>
      <c r="X756" s="63" t="s">
        <v>3943</v>
      </c>
      <c r="Y756" s="63"/>
    </row>
    <row r="757" ht="90" spans="1:25">
      <c r="A757" s="9">
        <v>751</v>
      </c>
      <c r="B757" s="10" t="s">
        <v>76</v>
      </c>
      <c r="C757" s="10" t="s">
        <v>507</v>
      </c>
      <c r="D757" s="227" t="s">
        <v>530</v>
      </c>
      <c r="E757" s="15" t="s">
        <v>588</v>
      </c>
      <c r="F757" s="57" t="s">
        <v>707</v>
      </c>
      <c r="G757" s="10" t="s">
        <v>3944</v>
      </c>
      <c r="H757" s="57" t="s">
        <v>92</v>
      </c>
      <c r="I757" s="57" t="s">
        <v>707</v>
      </c>
      <c r="J757" s="35" t="s">
        <v>102</v>
      </c>
      <c r="K757" s="35" t="s">
        <v>3945</v>
      </c>
      <c r="L757" s="15" t="s">
        <v>592</v>
      </c>
      <c r="M757" s="10" t="s">
        <v>3946</v>
      </c>
      <c r="N757" s="10">
        <f t="shared" si="13"/>
        <v>8</v>
      </c>
      <c r="O757" s="10">
        <v>5</v>
      </c>
      <c r="P757" s="10">
        <v>3</v>
      </c>
      <c r="Q757" s="227">
        <v>2</v>
      </c>
      <c r="R757" s="227">
        <v>252</v>
      </c>
      <c r="S757" s="227">
        <v>1050</v>
      </c>
      <c r="T757" s="10">
        <v>0</v>
      </c>
      <c r="U757" s="10">
        <v>88</v>
      </c>
      <c r="V757" s="10">
        <v>361</v>
      </c>
      <c r="W757" s="9" t="s">
        <v>3947</v>
      </c>
      <c r="X757" s="9" t="s">
        <v>3948</v>
      </c>
      <c r="Y757" s="57"/>
    </row>
    <row r="758" ht="78.75" spans="1:25">
      <c r="A758" s="9">
        <v>752</v>
      </c>
      <c r="B758" s="10" t="s">
        <v>76</v>
      </c>
      <c r="C758" s="10" t="s">
        <v>77</v>
      </c>
      <c r="D758" s="10" t="s">
        <v>99</v>
      </c>
      <c r="E758" s="16" t="s">
        <v>1055</v>
      </c>
      <c r="F758" s="16" t="s">
        <v>1252</v>
      </c>
      <c r="G758" s="16" t="s">
        <v>1253</v>
      </c>
      <c r="H758" s="16" t="s">
        <v>92</v>
      </c>
      <c r="I758" s="16" t="s">
        <v>3949</v>
      </c>
      <c r="J758" s="37">
        <v>45292</v>
      </c>
      <c r="K758" s="37">
        <v>45566</v>
      </c>
      <c r="L758" s="16" t="s">
        <v>1058</v>
      </c>
      <c r="M758" s="16" t="s">
        <v>3950</v>
      </c>
      <c r="N758" s="10">
        <f t="shared" si="13"/>
        <v>19.2</v>
      </c>
      <c r="O758" s="16">
        <v>5</v>
      </c>
      <c r="P758" s="16">
        <v>14.2</v>
      </c>
      <c r="Q758" s="16">
        <v>1</v>
      </c>
      <c r="R758" s="16">
        <v>80</v>
      </c>
      <c r="S758" s="16">
        <v>410</v>
      </c>
      <c r="T758" s="16">
        <v>1</v>
      </c>
      <c r="U758" s="16">
        <v>18</v>
      </c>
      <c r="V758" s="16">
        <v>98</v>
      </c>
      <c r="W758" s="16" t="s">
        <v>3951</v>
      </c>
      <c r="X758" s="16" t="s">
        <v>3952</v>
      </c>
      <c r="Y758" s="57"/>
    </row>
    <row r="759" ht="45" spans="1:25">
      <c r="A759" s="9">
        <v>753</v>
      </c>
      <c r="B759" s="10" t="s">
        <v>76</v>
      </c>
      <c r="C759" s="10" t="s">
        <v>507</v>
      </c>
      <c r="D759" s="11" t="s">
        <v>530</v>
      </c>
      <c r="E759" s="11" t="s">
        <v>926</v>
      </c>
      <c r="F759" s="11"/>
      <c r="G759" s="11" t="s">
        <v>3953</v>
      </c>
      <c r="H759" s="11" t="s">
        <v>92</v>
      </c>
      <c r="I759" s="11" t="s">
        <v>926</v>
      </c>
      <c r="J759" s="75">
        <v>45505</v>
      </c>
      <c r="K759" s="75">
        <v>45627</v>
      </c>
      <c r="L759" s="11" t="s">
        <v>3097</v>
      </c>
      <c r="M759" s="11" t="s">
        <v>3954</v>
      </c>
      <c r="N759" s="10">
        <f t="shared" si="13"/>
        <v>5</v>
      </c>
      <c r="O759" s="11">
        <v>5</v>
      </c>
      <c r="P759" s="11">
        <v>0</v>
      </c>
      <c r="Q759" s="11">
        <v>3</v>
      </c>
      <c r="R759" s="11">
        <v>290</v>
      </c>
      <c r="S759" s="11">
        <v>1025</v>
      </c>
      <c r="T759" s="11">
        <v>1</v>
      </c>
      <c r="U759" s="11">
        <v>121</v>
      </c>
      <c r="V759" s="11">
        <v>475</v>
      </c>
      <c r="W759" s="11" t="s">
        <v>3955</v>
      </c>
      <c r="X759" s="11" t="s">
        <v>3956</v>
      </c>
      <c r="Y759" s="11"/>
    </row>
    <row r="760" ht="84" spans="1:25">
      <c r="A760" s="9">
        <v>754</v>
      </c>
      <c r="B760" s="10" t="s">
        <v>76</v>
      </c>
      <c r="C760" s="10" t="s">
        <v>507</v>
      </c>
      <c r="D760" s="9" t="s">
        <v>508</v>
      </c>
      <c r="E760" s="96" t="s">
        <v>1496</v>
      </c>
      <c r="F760" s="96" t="s">
        <v>1496</v>
      </c>
      <c r="G760" s="98" t="s">
        <v>3957</v>
      </c>
      <c r="H760" s="96" t="s">
        <v>181</v>
      </c>
      <c r="I760" s="96" t="s">
        <v>1496</v>
      </c>
      <c r="J760" s="101">
        <v>45200</v>
      </c>
      <c r="K760" s="101">
        <v>45627</v>
      </c>
      <c r="L760" s="96" t="s">
        <v>1496</v>
      </c>
      <c r="M760" s="102" t="s">
        <v>3958</v>
      </c>
      <c r="N760" s="10">
        <f t="shared" si="13"/>
        <v>5</v>
      </c>
      <c r="O760" s="21">
        <v>5</v>
      </c>
      <c r="P760" s="21">
        <v>0</v>
      </c>
      <c r="Q760" s="21">
        <v>21</v>
      </c>
      <c r="R760" s="21">
        <v>5000</v>
      </c>
      <c r="S760" s="21">
        <v>400000</v>
      </c>
      <c r="T760" s="21">
        <v>7</v>
      </c>
      <c r="U760" s="21">
        <v>500</v>
      </c>
      <c r="V760" s="21">
        <v>3000</v>
      </c>
      <c r="W760" s="102" t="s">
        <v>3959</v>
      </c>
      <c r="X760" s="102" t="s">
        <v>3960</v>
      </c>
      <c r="Y760" s="57"/>
    </row>
    <row r="761" ht="45" spans="1:25">
      <c r="A761" s="9">
        <v>755</v>
      </c>
      <c r="B761" s="10" t="s">
        <v>76</v>
      </c>
      <c r="C761" s="10" t="s">
        <v>77</v>
      </c>
      <c r="D761" s="10" t="s">
        <v>99</v>
      </c>
      <c r="E761" s="12" t="s">
        <v>1539</v>
      </c>
      <c r="F761" s="12" t="s">
        <v>3961</v>
      </c>
      <c r="G761" s="9" t="s">
        <v>3962</v>
      </c>
      <c r="H761" s="12" t="s">
        <v>92</v>
      </c>
      <c r="I761" s="12" t="s">
        <v>3963</v>
      </c>
      <c r="J761" s="107">
        <v>45524.8</v>
      </c>
      <c r="K761" s="107">
        <v>45581.9</v>
      </c>
      <c r="L761" s="9" t="s">
        <v>1543</v>
      </c>
      <c r="M761" s="12" t="s">
        <v>3964</v>
      </c>
      <c r="N761" s="10">
        <f t="shared" si="13"/>
        <v>2</v>
      </c>
      <c r="O761" s="12">
        <v>2</v>
      </c>
      <c r="P761" s="12">
        <v>0</v>
      </c>
      <c r="Q761" s="12">
        <v>2</v>
      </c>
      <c r="R761" s="12">
        <v>45</v>
      </c>
      <c r="S761" s="12">
        <v>239</v>
      </c>
      <c r="T761" s="12">
        <v>0</v>
      </c>
      <c r="U761" s="12">
        <v>4</v>
      </c>
      <c r="V761" s="12">
        <v>12</v>
      </c>
      <c r="W761" s="12" t="s">
        <v>3965</v>
      </c>
      <c r="X761" s="9" t="s">
        <v>3966</v>
      </c>
      <c r="Y761" s="57"/>
    </row>
    <row r="762" ht="90" spans="1:25">
      <c r="A762" s="9">
        <v>756</v>
      </c>
      <c r="B762" s="10" t="s">
        <v>76</v>
      </c>
      <c r="C762" s="10" t="s">
        <v>77</v>
      </c>
      <c r="D762" s="10" t="s">
        <v>99</v>
      </c>
      <c r="E762" s="139" t="s">
        <v>1586</v>
      </c>
      <c r="F762" s="139" t="s">
        <v>1628</v>
      </c>
      <c r="G762" s="139" t="s">
        <v>3967</v>
      </c>
      <c r="H762" s="139" t="s">
        <v>92</v>
      </c>
      <c r="I762" s="139" t="s">
        <v>1628</v>
      </c>
      <c r="J762" s="236">
        <v>2024.7</v>
      </c>
      <c r="K762" s="237">
        <v>2024.1</v>
      </c>
      <c r="L762" s="139" t="s">
        <v>1628</v>
      </c>
      <c r="M762" s="139" t="s">
        <v>3968</v>
      </c>
      <c r="N762" s="10">
        <f t="shared" si="13"/>
        <v>3</v>
      </c>
      <c r="O762" s="139">
        <v>2</v>
      </c>
      <c r="P762" s="139">
        <v>1</v>
      </c>
      <c r="Q762" s="139">
        <v>3</v>
      </c>
      <c r="R762" s="139">
        <v>38</v>
      </c>
      <c r="S762" s="139">
        <v>171</v>
      </c>
      <c r="T762" s="139">
        <v>0</v>
      </c>
      <c r="U762" s="139">
        <v>16</v>
      </c>
      <c r="V762" s="139">
        <v>56</v>
      </c>
      <c r="W762" s="139" t="s">
        <v>3969</v>
      </c>
      <c r="X762" s="139" t="s">
        <v>3970</v>
      </c>
      <c r="Y762" s="57"/>
    </row>
    <row r="763" ht="90" spans="1:25">
      <c r="A763" s="9">
        <v>757</v>
      </c>
      <c r="B763" s="10" t="s">
        <v>76</v>
      </c>
      <c r="C763" s="10" t="s">
        <v>507</v>
      </c>
      <c r="D763" s="228" t="s">
        <v>530</v>
      </c>
      <c r="E763" s="58" t="s">
        <v>1747</v>
      </c>
      <c r="F763" s="58" t="s">
        <v>1791</v>
      </c>
      <c r="G763" s="229" t="s">
        <v>3971</v>
      </c>
      <c r="H763" s="58" t="s">
        <v>92</v>
      </c>
      <c r="I763" s="21" t="s">
        <v>825</v>
      </c>
      <c r="J763" s="114">
        <v>45383</v>
      </c>
      <c r="K763" s="238">
        <v>45627</v>
      </c>
      <c r="L763" s="239" t="s">
        <v>1830</v>
      </c>
      <c r="M763" s="58" t="s">
        <v>3972</v>
      </c>
      <c r="N763" s="10">
        <f t="shared" si="13"/>
        <v>5</v>
      </c>
      <c r="O763" s="240">
        <v>5</v>
      </c>
      <c r="P763" s="240">
        <v>0</v>
      </c>
      <c r="Q763" s="240">
        <v>1</v>
      </c>
      <c r="R763" s="240">
        <v>410</v>
      </c>
      <c r="S763" s="21">
        <v>1815</v>
      </c>
      <c r="T763" s="21">
        <v>0</v>
      </c>
      <c r="U763" s="21">
        <v>5</v>
      </c>
      <c r="V763" s="21">
        <v>5</v>
      </c>
      <c r="W763" s="58" t="s">
        <v>3973</v>
      </c>
      <c r="X763" s="58" t="s">
        <v>3974</v>
      </c>
      <c r="Y763" s="57"/>
    </row>
    <row r="764" ht="45" spans="1:25">
      <c r="A764" s="9">
        <v>758</v>
      </c>
      <c r="B764" s="10" t="s">
        <v>76</v>
      </c>
      <c r="C764" s="10" t="s">
        <v>77</v>
      </c>
      <c r="D764" s="10" t="s">
        <v>99</v>
      </c>
      <c r="E764" s="11" t="s">
        <v>1980</v>
      </c>
      <c r="F764" s="11" t="s">
        <v>3975</v>
      </c>
      <c r="G764" s="11" t="s">
        <v>3976</v>
      </c>
      <c r="H764" s="230" t="s">
        <v>92</v>
      </c>
      <c r="I764" s="230" t="s">
        <v>3977</v>
      </c>
      <c r="J764" s="241" t="s">
        <v>3978</v>
      </c>
      <c r="K764" s="242">
        <v>45536</v>
      </c>
      <c r="L764" s="230" t="s">
        <v>3975</v>
      </c>
      <c r="M764" s="11" t="s">
        <v>3979</v>
      </c>
      <c r="N764" s="10">
        <f t="shared" si="13"/>
        <v>6</v>
      </c>
      <c r="O764" s="11">
        <v>5</v>
      </c>
      <c r="P764" s="11">
        <v>1</v>
      </c>
      <c r="Q764" s="11">
        <v>1</v>
      </c>
      <c r="R764" s="11">
        <v>35</v>
      </c>
      <c r="S764" s="11">
        <v>140</v>
      </c>
      <c r="T764" s="11">
        <v>1</v>
      </c>
      <c r="U764" s="11">
        <v>7</v>
      </c>
      <c r="V764" s="11">
        <v>40</v>
      </c>
      <c r="W764" s="11" t="s">
        <v>3980</v>
      </c>
      <c r="X764" s="255" t="s">
        <v>3981</v>
      </c>
      <c r="Y764" s="224"/>
    </row>
    <row r="765" ht="56.25" spans="1:25">
      <c r="A765" s="9">
        <v>759</v>
      </c>
      <c r="B765" s="10" t="s">
        <v>76</v>
      </c>
      <c r="C765" s="10" t="s">
        <v>507</v>
      </c>
      <c r="D765" s="9" t="s">
        <v>508</v>
      </c>
      <c r="E765" s="63" t="s">
        <v>2419</v>
      </c>
      <c r="F765" s="63" t="s">
        <v>2451</v>
      </c>
      <c r="G765" s="63" t="s">
        <v>3982</v>
      </c>
      <c r="H765" s="63" t="s">
        <v>92</v>
      </c>
      <c r="I765" s="63" t="s">
        <v>2451</v>
      </c>
      <c r="J765" s="76">
        <v>45292</v>
      </c>
      <c r="K765" s="76">
        <v>45505</v>
      </c>
      <c r="L765" s="63" t="s">
        <v>2433</v>
      </c>
      <c r="M765" s="63" t="s">
        <v>3983</v>
      </c>
      <c r="N765" s="10">
        <f t="shared" si="13"/>
        <v>6</v>
      </c>
      <c r="O765" s="63">
        <v>5</v>
      </c>
      <c r="P765" s="63">
        <v>1</v>
      </c>
      <c r="Q765" s="63">
        <v>1</v>
      </c>
      <c r="R765" s="63">
        <v>478</v>
      </c>
      <c r="S765" s="63">
        <v>1598</v>
      </c>
      <c r="T765" s="63">
        <v>1</v>
      </c>
      <c r="U765" s="63">
        <v>37</v>
      </c>
      <c r="V765" s="63">
        <v>135</v>
      </c>
      <c r="W765" s="63" t="s">
        <v>3984</v>
      </c>
      <c r="X765" s="63" t="s">
        <v>3985</v>
      </c>
      <c r="Y765" s="63"/>
    </row>
    <row r="766" ht="48" spans="1:25">
      <c r="A766" s="9">
        <v>760</v>
      </c>
      <c r="B766" s="10" t="s">
        <v>76</v>
      </c>
      <c r="C766" s="10" t="s">
        <v>507</v>
      </c>
      <c r="D766" s="9" t="s">
        <v>3986</v>
      </c>
      <c r="E766" s="9" t="s">
        <v>2758</v>
      </c>
      <c r="F766" s="9" t="s">
        <v>2819</v>
      </c>
      <c r="G766" s="9" t="s">
        <v>3987</v>
      </c>
      <c r="H766" s="9" t="s">
        <v>92</v>
      </c>
      <c r="I766" s="103" t="s">
        <v>3988</v>
      </c>
      <c r="J766" s="243">
        <v>45352</v>
      </c>
      <c r="K766" s="243">
        <v>45352</v>
      </c>
      <c r="L766" s="103" t="s">
        <v>2762</v>
      </c>
      <c r="M766" s="103" t="s">
        <v>3989</v>
      </c>
      <c r="N766" s="10">
        <f t="shared" si="13"/>
        <v>2</v>
      </c>
      <c r="O766" s="103">
        <v>2</v>
      </c>
      <c r="P766" s="103">
        <v>0</v>
      </c>
      <c r="Q766" s="103">
        <v>1</v>
      </c>
      <c r="R766" s="103">
        <v>169</v>
      </c>
      <c r="S766" s="103">
        <v>660</v>
      </c>
      <c r="T766" s="103">
        <v>0</v>
      </c>
      <c r="U766" s="103">
        <v>169</v>
      </c>
      <c r="V766" s="103">
        <v>659</v>
      </c>
      <c r="W766" s="103" t="s">
        <v>3990</v>
      </c>
      <c r="X766" s="103" t="s">
        <v>3991</v>
      </c>
      <c r="Y766" s="247"/>
    </row>
    <row r="767" ht="72" spans="1:25">
      <c r="A767" s="9">
        <v>761</v>
      </c>
      <c r="B767" s="10" t="s">
        <v>76</v>
      </c>
      <c r="C767" s="10" t="s">
        <v>77</v>
      </c>
      <c r="D767" s="11" t="s">
        <v>78</v>
      </c>
      <c r="E767" s="9" t="s">
        <v>2758</v>
      </c>
      <c r="F767" s="9" t="s">
        <v>2792</v>
      </c>
      <c r="G767" s="9" t="s">
        <v>3992</v>
      </c>
      <c r="H767" s="9" t="s">
        <v>92</v>
      </c>
      <c r="I767" s="103" t="s">
        <v>2792</v>
      </c>
      <c r="J767" s="243">
        <v>45352</v>
      </c>
      <c r="K767" s="243">
        <v>45383</v>
      </c>
      <c r="L767" s="103" t="s">
        <v>3993</v>
      </c>
      <c r="M767" s="103" t="s">
        <v>3994</v>
      </c>
      <c r="N767" s="10">
        <f t="shared" si="13"/>
        <v>5</v>
      </c>
      <c r="O767" s="103">
        <v>5</v>
      </c>
      <c r="P767" s="103">
        <v>0</v>
      </c>
      <c r="Q767" s="103">
        <v>1</v>
      </c>
      <c r="R767" s="103">
        <v>36</v>
      </c>
      <c r="S767" s="103">
        <v>115</v>
      </c>
      <c r="T767" s="103">
        <v>0</v>
      </c>
      <c r="U767" s="103">
        <v>7</v>
      </c>
      <c r="V767" s="103">
        <v>27</v>
      </c>
      <c r="W767" s="256" t="s">
        <v>3995</v>
      </c>
      <c r="X767" s="103" t="s">
        <v>3996</v>
      </c>
      <c r="Y767" s="247"/>
    </row>
    <row r="768" ht="56.25" spans="1:25">
      <c r="A768" s="9">
        <v>762</v>
      </c>
      <c r="B768" s="10" t="s">
        <v>76</v>
      </c>
      <c r="C768" s="10" t="s">
        <v>77</v>
      </c>
      <c r="D768" s="10" t="s">
        <v>89</v>
      </c>
      <c r="E768" s="64" t="s">
        <v>2008</v>
      </c>
      <c r="F768" s="64" t="s">
        <v>2012</v>
      </c>
      <c r="G768" s="11" t="s">
        <v>3997</v>
      </c>
      <c r="H768" s="64" t="s">
        <v>92</v>
      </c>
      <c r="I768" s="64" t="s">
        <v>2017</v>
      </c>
      <c r="J768" s="87">
        <v>45352</v>
      </c>
      <c r="K768" s="87">
        <v>45474</v>
      </c>
      <c r="L768" s="64" t="s">
        <v>2012</v>
      </c>
      <c r="M768" s="64" t="s">
        <v>3998</v>
      </c>
      <c r="N768" s="10">
        <f t="shared" si="13"/>
        <v>62.5</v>
      </c>
      <c r="O768" s="64">
        <v>61.5</v>
      </c>
      <c r="P768" s="64">
        <v>1</v>
      </c>
      <c r="Q768" s="64">
        <v>1</v>
      </c>
      <c r="R768" s="64">
        <v>904</v>
      </c>
      <c r="S768" s="64">
        <v>2983</v>
      </c>
      <c r="T768" s="64">
        <v>0</v>
      </c>
      <c r="U768" s="64">
        <v>63</v>
      </c>
      <c r="V768" s="64">
        <v>153</v>
      </c>
      <c r="W768" s="64" t="s">
        <v>2019</v>
      </c>
      <c r="X768" s="64" t="s">
        <v>2020</v>
      </c>
      <c r="Y768" s="181"/>
    </row>
    <row r="769" ht="56.25" spans="1:25">
      <c r="A769" s="9">
        <v>763</v>
      </c>
      <c r="B769" s="10" t="s">
        <v>76</v>
      </c>
      <c r="C769" s="10" t="s">
        <v>77</v>
      </c>
      <c r="D769" s="10" t="s">
        <v>130</v>
      </c>
      <c r="E769" s="64" t="s">
        <v>2008</v>
      </c>
      <c r="F769" s="64" t="s">
        <v>2012</v>
      </c>
      <c r="G769" s="11" t="s">
        <v>3999</v>
      </c>
      <c r="H769" s="64" t="s">
        <v>92</v>
      </c>
      <c r="I769" s="64" t="s">
        <v>4000</v>
      </c>
      <c r="J769" s="87">
        <v>45352</v>
      </c>
      <c r="K769" s="87">
        <v>45474</v>
      </c>
      <c r="L769" s="64" t="s">
        <v>2012</v>
      </c>
      <c r="M769" s="64" t="s">
        <v>2023</v>
      </c>
      <c r="N769" s="10">
        <f t="shared" si="13"/>
        <v>120.5</v>
      </c>
      <c r="O769" s="64">
        <v>118.5</v>
      </c>
      <c r="P769" s="64">
        <v>2</v>
      </c>
      <c r="Q769" s="64">
        <v>1</v>
      </c>
      <c r="R769" s="64">
        <v>685</v>
      </c>
      <c r="S769" s="64">
        <v>2163</v>
      </c>
      <c r="T769" s="64">
        <v>1</v>
      </c>
      <c r="U769" s="64">
        <v>37</v>
      </c>
      <c r="V769" s="64">
        <v>89</v>
      </c>
      <c r="W769" s="64" t="s">
        <v>2024</v>
      </c>
      <c r="X769" s="64" t="s">
        <v>2025</v>
      </c>
      <c r="Y769" s="181"/>
    </row>
    <row r="770" ht="56.25" spans="1:25">
      <c r="A770" s="9">
        <v>764</v>
      </c>
      <c r="B770" s="10" t="s">
        <v>76</v>
      </c>
      <c r="C770" s="10" t="s">
        <v>77</v>
      </c>
      <c r="D770" s="11" t="s">
        <v>78</v>
      </c>
      <c r="E770" s="64" t="s">
        <v>2008</v>
      </c>
      <c r="F770" s="64" t="s">
        <v>2053</v>
      </c>
      <c r="G770" s="64" t="s">
        <v>4001</v>
      </c>
      <c r="H770" s="64" t="s">
        <v>92</v>
      </c>
      <c r="I770" s="64" t="s">
        <v>2055</v>
      </c>
      <c r="J770" s="87">
        <v>45292</v>
      </c>
      <c r="K770" s="87">
        <v>45627</v>
      </c>
      <c r="L770" s="64" t="s">
        <v>2053</v>
      </c>
      <c r="M770" s="64" t="s">
        <v>4002</v>
      </c>
      <c r="N770" s="10">
        <f t="shared" si="13"/>
        <v>120</v>
      </c>
      <c r="O770" s="64">
        <v>100</v>
      </c>
      <c r="P770" s="64">
        <v>20</v>
      </c>
      <c r="Q770" s="64">
        <v>1</v>
      </c>
      <c r="R770" s="64">
        <v>887</v>
      </c>
      <c r="S770" s="64">
        <v>2401</v>
      </c>
      <c r="T770" s="64">
        <v>0</v>
      </c>
      <c r="U770" s="64">
        <v>75</v>
      </c>
      <c r="V770" s="64">
        <v>207</v>
      </c>
      <c r="W770" s="64" t="s">
        <v>4003</v>
      </c>
      <c r="X770" s="64" t="s">
        <v>4004</v>
      </c>
      <c r="Y770" s="181"/>
    </row>
    <row r="771" ht="56.25" spans="1:25">
      <c r="A771" s="9">
        <v>765</v>
      </c>
      <c r="B771" s="10" t="s">
        <v>76</v>
      </c>
      <c r="C771" s="10" t="s">
        <v>77</v>
      </c>
      <c r="D771" s="10" t="s">
        <v>99</v>
      </c>
      <c r="E771" s="64" t="s">
        <v>2008</v>
      </c>
      <c r="F771" s="64" t="s">
        <v>2053</v>
      </c>
      <c r="G771" s="64" t="s">
        <v>4005</v>
      </c>
      <c r="H771" s="64" t="s">
        <v>82</v>
      </c>
      <c r="I771" s="64" t="s">
        <v>2059</v>
      </c>
      <c r="J771" s="87">
        <v>45292</v>
      </c>
      <c r="K771" s="87">
        <v>45627</v>
      </c>
      <c r="L771" s="64" t="s">
        <v>2053</v>
      </c>
      <c r="M771" s="64" t="s">
        <v>4006</v>
      </c>
      <c r="N771" s="10">
        <f t="shared" si="13"/>
        <v>30</v>
      </c>
      <c r="O771" s="64">
        <v>25</v>
      </c>
      <c r="P771" s="64">
        <v>5</v>
      </c>
      <c r="Q771" s="64">
        <v>1</v>
      </c>
      <c r="R771" s="64">
        <v>6</v>
      </c>
      <c r="S771" s="64">
        <v>18</v>
      </c>
      <c r="T771" s="64">
        <v>0</v>
      </c>
      <c r="U771" s="64">
        <v>1</v>
      </c>
      <c r="V771" s="64">
        <v>1</v>
      </c>
      <c r="W771" s="64" t="s">
        <v>4007</v>
      </c>
      <c r="X771" s="64" t="s">
        <v>4008</v>
      </c>
      <c r="Y771" s="181"/>
    </row>
    <row r="772" ht="56.25" spans="1:25">
      <c r="A772" s="9">
        <v>766</v>
      </c>
      <c r="B772" s="10" t="s">
        <v>76</v>
      </c>
      <c r="C772" s="10" t="s">
        <v>77</v>
      </c>
      <c r="D772" s="10" t="s">
        <v>89</v>
      </c>
      <c r="E772" s="64" t="s">
        <v>2008</v>
      </c>
      <c r="F772" s="64" t="s">
        <v>2053</v>
      </c>
      <c r="G772" s="64" t="s">
        <v>4009</v>
      </c>
      <c r="H772" s="64" t="s">
        <v>92</v>
      </c>
      <c r="I772" s="64" t="s">
        <v>4010</v>
      </c>
      <c r="J772" s="87">
        <v>45292</v>
      </c>
      <c r="K772" s="87">
        <v>45627</v>
      </c>
      <c r="L772" s="64" t="s">
        <v>2053</v>
      </c>
      <c r="M772" s="64" t="s">
        <v>4011</v>
      </c>
      <c r="N772" s="10">
        <f t="shared" si="13"/>
        <v>30</v>
      </c>
      <c r="O772" s="64">
        <v>25</v>
      </c>
      <c r="P772" s="64">
        <v>5</v>
      </c>
      <c r="Q772" s="64">
        <v>1</v>
      </c>
      <c r="R772" s="64">
        <v>14</v>
      </c>
      <c r="S772" s="64">
        <v>26</v>
      </c>
      <c r="T772" s="64">
        <v>0</v>
      </c>
      <c r="U772" s="64">
        <v>3</v>
      </c>
      <c r="V772" s="64">
        <v>8</v>
      </c>
      <c r="W772" s="64" t="s">
        <v>4012</v>
      </c>
      <c r="X772" s="64" t="s">
        <v>4013</v>
      </c>
      <c r="Y772" s="181"/>
    </row>
    <row r="773" ht="56.25" spans="1:25">
      <c r="A773" s="9">
        <v>767</v>
      </c>
      <c r="B773" s="10" t="s">
        <v>76</v>
      </c>
      <c r="C773" s="10" t="s">
        <v>77</v>
      </c>
      <c r="D773" s="11" t="s">
        <v>78</v>
      </c>
      <c r="E773" s="13" t="s">
        <v>2008</v>
      </c>
      <c r="F773" s="13" t="s">
        <v>2032</v>
      </c>
      <c r="G773" s="13" t="s">
        <v>4014</v>
      </c>
      <c r="H773" s="13" t="s">
        <v>92</v>
      </c>
      <c r="I773" s="13" t="s">
        <v>4015</v>
      </c>
      <c r="J773" s="201">
        <v>45474</v>
      </c>
      <c r="K773" s="87">
        <v>45627</v>
      </c>
      <c r="L773" s="13" t="s">
        <v>2032</v>
      </c>
      <c r="M773" s="13" t="s">
        <v>4016</v>
      </c>
      <c r="N773" s="10">
        <f t="shared" si="13"/>
        <v>62</v>
      </c>
      <c r="O773" s="13">
        <v>60</v>
      </c>
      <c r="P773" s="13">
        <v>2</v>
      </c>
      <c r="Q773" s="13">
        <v>1</v>
      </c>
      <c r="R773" s="13">
        <v>60</v>
      </c>
      <c r="S773" s="13">
        <v>240</v>
      </c>
      <c r="T773" s="13">
        <v>1</v>
      </c>
      <c r="U773" s="13">
        <v>12</v>
      </c>
      <c r="V773" s="13">
        <v>48</v>
      </c>
      <c r="W773" s="11" t="s">
        <v>4017</v>
      </c>
      <c r="X773" s="11" t="s">
        <v>2037</v>
      </c>
      <c r="Y773" s="181"/>
    </row>
    <row r="774" ht="67.5" spans="1:25">
      <c r="A774" s="9">
        <v>768</v>
      </c>
      <c r="B774" s="10" t="s">
        <v>76</v>
      </c>
      <c r="C774" s="10" t="s">
        <v>77</v>
      </c>
      <c r="D774" s="10" t="s">
        <v>99</v>
      </c>
      <c r="E774" s="13" t="s">
        <v>2008</v>
      </c>
      <c r="F774" s="13" t="s">
        <v>2032</v>
      </c>
      <c r="G774" s="11" t="s">
        <v>4018</v>
      </c>
      <c r="H774" s="13" t="s">
        <v>92</v>
      </c>
      <c r="I774" s="13" t="s">
        <v>2032</v>
      </c>
      <c r="J774" s="201">
        <v>45474</v>
      </c>
      <c r="K774" s="87">
        <v>45627</v>
      </c>
      <c r="L774" s="13" t="s">
        <v>2032</v>
      </c>
      <c r="M774" s="13" t="s">
        <v>4019</v>
      </c>
      <c r="N774" s="10">
        <f t="shared" si="13"/>
        <v>61</v>
      </c>
      <c r="O774" s="13">
        <v>60</v>
      </c>
      <c r="P774" s="13">
        <v>1</v>
      </c>
      <c r="Q774" s="13">
        <v>1</v>
      </c>
      <c r="R774" s="13">
        <v>38</v>
      </c>
      <c r="S774" s="13">
        <v>190</v>
      </c>
      <c r="T774" s="13">
        <v>1</v>
      </c>
      <c r="U774" s="13">
        <v>4</v>
      </c>
      <c r="V774" s="13">
        <v>13</v>
      </c>
      <c r="W774" s="11" t="s">
        <v>4020</v>
      </c>
      <c r="X774" s="11" t="s">
        <v>4021</v>
      </c>
      <c r="Y774" s="181"/>
    </row>
    <row r="775" ht="55" customHeight="1" spans="1:25">
      <c r="A775" s="9">
        <v>769</v>
      </c>
      <c r="B775" s="10" t="s">
        <v>76</v>
      </c>
      <c r="C775" s="10" t="s">
        <v>507</v>
      </c>
      <c r="D775" s="9" t="s">
        <v>508</v>
      </c>
      <c r="E775" s="9" t="s">
        <v>1496</v>
      </c>
      <c r="F775" s="52" t="s">
        <v>1522</v>
      </c>
      <c r="G775" s="11" t="s">
        <v>4022</v>
      </c>
      <c r="H775" s="9" t="s">
        <v>92</v>
      </c>
      <c r="I775" s="11" t="s">
        <v>1522</v>
      </c>
      <c r="J775" s="34">
        <v>45200</v>
      </c>
      <c r="K775" s="34">
        <v>45627</v>
      </c>
      <c r="L775" s="11" t="s">
        <v>1522</v>
      </c>
      <c r="M775" s="47" t="s">
        <v>4023</v>
      </c>
      <c r="N775" s="10">
        <f t="shared" si="13"/>
        <v>50</v>
      </c>
      <c r="O775" s="11">
        <v>50</v>
      </c>
      <c r="P775" s="9">
        <v>0</v>
      </c>
      <c r="Q775" s="12">
        <v>1</v>
      </c>
      <c r="R775" s="12">
        <v>807</v>
      </c>
      <c r="S775" s="12">
        <v>3072</v>
      </c>
      <c r="T775" s="12">
        <v>0</v>
      </c>
      <c r="U775" s="12">
        <v>116</v>
      </c>
      <c r="V775" s="9">
        <v>528</v>
      </c>
      <c r="W775" s="47" t="s">
        <v>4023</v>
      </c>
      <c r="X775" s="47" t="s">
        <v>4024</v>
      </c>
      <c r="Y775" s="181"/>
    </row>
    <row r="776" ht="78.75" spans="1:25">
      <c r="A776" s="9">
        <v>770</v>
      </c>
      <c r="B776" s="10" t="s">
        <v>76</v>
      </c>
      <c r="C776" s="10" t="s">
        <v>77</v>
      </c>
      <c r="D776" s="11" t="s">
        <v>78</v>
      </c>
      <c r="E776" s="9" t="s">
        <v>201</v>
      </c>
      <c r="F776" s="9" t="s">
        <v>321</v>
      </c>
      <c r="G776" s="9" t="s">
        <v>4025</v>
      </c>
      <c r="H776" s="9" t="s">
        <v>396</v>
      </c>
      <c r="I776" s="9" t="s">
        <v>321</v>
      </c>
      <c r="J776" s="35" t="s">
        <v>120</v>
      </c>
      <c r="K776" s="34">
        <v>45352</v>
      </c>
      <c r="L776" s="9" t="s">
        <v>216</v>
      </c>
      <c r="M776" s="9" t="s">
        <v>4026</v>
      </c>
      <c r="N776" s="10">
        <f t="shared" si="13"/>
        <v>70</v>
      </c>
      <c r="O776" s="9">
        <v>70</v>
      </c>
      <c r="P776" s="9">
        <v>0</v>
      </c>
      <c r="Q776" s="9">
        <v>1</v>
      </c>
      <c r="R776" s="9">
        <v>149</v>
      </c>
      <c r="S776" s="9">
        <v>519</v>
      </c>
      <c r="T776" s="9">
        <v>1</v>
      </c>
      <c r="U776" s="9">
        <v>149</v>
      </c>
      <c r="V776" s="9">
        <v>519</v>
      </c>
      <c r="W776" s="9" t="s">
        <v>4027</v>
      </c>
      <c r="X776" s="153" t="s">
        <v>4028</v>
      </c>
      <c r="Y776" s="181"/>
    </row>
    <row r="777" ht="78.75" spans="1:25">
      <c r="A777" s="9">
        <v>771</v>
      </c>
      <c r="B777" s="10" t="s">
        <v>76</v>
      </c>
      <c r="C777" s="10" t="s">
        <v>77</v>
      </c>
      <c r="D777" s="11" t="s">
        <v>78</v>
      </c>
      <c r="E777" s="9" t="s">
        <v>380</v>
      </c>
      <c r="F777" s="9" t="s">
        <v>448</v>
      </c>
      <c r="G777" s="9" t="s">
        <v>4029</v>
      </c>
      <c r="H777" s="9" t="s">
        <v>389</v>
      </c>
      <c r="I777" s="9" t="s">
        <v>448</v>
      </c>
      <c r="J777" s="9">
        <v>2024.01</v>
      </c>
      <c r="K777" s="9">
        <v>2024.05</v>
      </c>
      <c r="L777" s="9" t="s">
        <v>383</v>
      </c>
      <c r="M777" s="9" t="s">
        <v>4030</v>
      </c>
      <c r="N777" s="10">
        <f t="shared" ref="N777:N840" si="14">O777+P777</f>
        <v>100</v>
      </c>
      <c r="O777" s="9">
        <v>100</v>
      </c>
      <c r="P777" s="9">
        <v>0</v>
      </c>
      <c r="Q777" s="9">
        <v>1</v>
      </c>
      <c r="R777" s="9">
        <v>916</v>
      </c>
      <c r="S777" s="9">
        <v>5620</v>
      </c>
      <c r="T777" s="9">
        <v>1</v>
      </c>
      <c r="U777" s="9">
        <v>262</v>
      </c>
      <c r="V777" s="9">
        <v>956</v>
      </c>
      <c r="W777" s="9" t="s">
        <v>4031</v>
      </c>
      <c r="X777" s="9" t="s">
        <v>4032</v>
      </c>
      <c r="Y777" s="181"/>
    </row>
    <row r="778" ht="90" spans="1:25">
      <c r="A778" s="9">
        <v>772</v>
      </c>
      <c r="B778" s="10" t="s">
        <v>76</v>
      </c>
      <c r="C778" s="10" t="s">
        <v>77</v>
      </c>
      <c r="D778" s="11" t="s">
        <v>78</v>
      </c>
      <c r="E778" s="9" t="s">
        <v>757</v>
      </c>
      <c r="F778" s="9" t="s">
        <v>837</v>
      </c>
      <c r="G778" s="9" t="s">
        <v>4033</v>
      </c>
      <c r="H778" s="9" t="s">
        <v>209</v>
      </c>
      <c r="I778" s="9" t="s">
        <v>837</v>
      </c>
      <c r="J778" s="104">
        <v>45293</v>
      </c>
      <c r="K778" s="104">
        <v>45628</v>
      </c>
      <c r="L778" s="167" t="s">
        <v>762</v>
      </c>
      <c r="M778" s="9" t="s">
        <v>4034</v>
      </c>
      <c r="N778" s="10">
        <f t="shared" si="14"/>
        <v>35</v>
      </c>
      <c r="O778" s="9">
        <v>35</v>
      </c>
      <c r="P778" s="9">
        <v>0</v>
      </c>
      <c r="Q778" s="9">
        <v>1</v>
      </c>
      <c r="R778" s="9">
        <v>50</v>
      </c>
      <c r="S778" s="9">
        <v>220</v>
      </c>
      <c r="T778" s="9">
        <v>0</v>
      </c>
      <c r="U778" s="9">
        <v>20</v>
      </c>
      <c r="V778" s="9">
        <v>62</v>
      </c>
      <c r="W778" s="9" t="s">
        <v>4035</v>
      </c>
      <c r="X778" s="9" t="s">
        <v>4036</v>
      </c>
      <c r="Y778" s="181"/>
    </row>
    <row r="779" ht="101.25" spans="1:25">
      <c r="A779" s="9">
        <v>773</v>
      </c>
      <c r="B779" s="10" t="s">
        <v>76</v>
      </c>
      <c r="C779" s="10" t="s">
        <v>77</v>
      </c>
      <c r="D779" s="11" t="s">
        <v>78</v>
      </c>
      <c r="E779" s="9" t="s">
        <v>757</v>
      </c>
      <c r="F779" s="9" t="s">
        <v>3317</v>
      </c>
      <c r="G779" s="9" t="s">
        <v>4037</v>
      </c>
      <c r="H779" s="9" t="s">
        <v>265</v>
      </c>
      <c r="I779" s="9" t="s">
        <v>3317</v>
      </c>
      <c r="J779" s="104">
        <v>45293</v>
      </c>
      <c r="K779" s="104">
        <v>45628</v>
      </c>
      <c r="L779" s="167" t="s">
        <v>762</v>
      </c>
      <c r="M779" s="9" t="s">
        <v>4038</v>
      </c>
      <c r="N779" s="10">
        <f t="shared" si="14"/>
        <v>20.12</v>
      </c>
      <c r="O779" s="9">
        <v>20.12</v>
      </c>
      <c r="P779" s="9">
        <v>0</v>
      </c>
      <c r="Q779" s="9">
        <v>1</v>
      </c>
      <c r="R779" s="9">
        <v>70</v>
      </c>
      <c r="S779" s="9">
        <v>252</v>
      </c>
      <c r="T779" s="9">
        <v>0</v>
      </c>
      <c r="U779" s="9">
        <v>30</v>
      </c>
      <c r="V779" s="9">
        <v>92</v>
      </c>
      <c r="W779" s="9" t="s">
        <v>4039</v>
      </c>
      <c r="X779" s="9" t="s">
        <v>4040</v>
      </c>
      <c r="Y779" s="181"/>
    </row>
    <row r="780" ht="101.25" spans="1:25">
      <c r="A780" s="9">
        <v>774</v>
      </c>
      <c r="B780" s="10" t="s">
        <v>76</v>
      </c>
      <c r="C780" s="10" t="s">
        <v>507</v>
      </c>
      <c r="D780" s="9" t="s">
        <v>508</v>
      </c>
      <c r="E780" s="9" t="s">
        <v>757</v>
      </c>
      <c r="F780" s="9" t="s">
        <v>757</v>
      </c>
      <c r="G780" s="9" t="s">
        <v>4041</v>
      </c>
      <c r="H780" s="9" t="s">
        <v>92</v>
      </c>
      <c r="I780" s="9" t="s">
        <v>757</v>
      </c>
      <c r="J780" s="104">
        <v>45293</v>
      </c>
      <c r="K780" s="104">
        <v>45628</v>
      </c>
      <c r="L780" s="167" t="s">
        <v>762</v>
      </c>
      <c r="M780" s="9" t="s">
        <v>4042</v>
      </c>
      <c r="N780" s="10">
        <f t="shared" si="14"/>
        <v>18</v>
      </c>
      <c r="O780" s="9">
        <v>18</v>
      </c>
      <c r="P780" s="9">
        <v>0</v>
      </c>
      <c r="Q780" s="9">
        <v>21</v>
      </c>
      <c r="R780" s="9">
        <v>1000</v>
      </c>
      <c r="S780" s="9">
        <v>3000</v>
      </c>
      <c r="T780" s="9">
        <v>6</v>
      </c>
      <c r="U780" s="9">
        <v>120</v>
      </c>
      <c r="V780" s="9">
        <v>523</v>
      </c>
      <c r="W780" s="9" t="s">
        <v>4043</v>
      </c>
      <c r="X780" s="9" t="s">
        <v>4044</v>
      </c>
      <c r="Y780" s="181"/>
    </row>
    <row r="781" ht="112.5" spans="1:25">
      <c r="A781" s="9">
        <v>775</v>
      </c>
      <c r="B781" s="9" t="s">
        <v>147</v>
      </c>
      <c r="C781" s="10" t="s">
        <v>148</v>
      </c>
      <c r="D781" s="9" t="s">
        <v>149</v>
      </c>
      <c r="E781" s="9" t="s">
        <v>757</v>
      </c>
      <c r="F781" s="9" t="s">
        <v>3317</v>
      </c>
      <c r="G781" s="9" t="s">
        <v>4045</v>
      </c>
      <c r="H781" s="9" t="s">
        <v>209</v>
      </c>
      <c r="I781" s="9" t="s">
        <v>3317</v>
      </c>
      <c r="J781" s="104">
        <v>45293</v>
      </c>
      <c r="K781" s="104">
        <v>45628</v>
      </c>
      <c r="L781" s="167" t="s">
        <v>762</v>
      </c>
      <c r="M781" s="9" t="s">
        <v>4046</v>
      </c>
      <c r="N781" s="10">
        <f t="shared" si="14"/>
        <v>20</v>
      </c>
      <c r="O781" s="9">
        <v>20</v>
      </c>
      <c r="P781" s="9">
        <v>0</v>
      </c>
      <c r="Q781" s="9">
        <v>1</v>
      </c>
      <c r="R781" s="9">
        <v>40</v>
      </c>
      <c r="S781" s="9">
        <v>123</v>
      </c>
      <c r="T781" s="9">
        <v>0</v>
      </c>
      <c r="U781" s="9">
        <v>8</v>
      </c>
      <c r="V781" s="9">
        <v>15</v>
      </c>
      <c r="W781" s="9" t="s">
        <v>4047</v>
      </c>
      <c r="X781" s="9" t="s">
        <v>4048</v>
      </c>
      <c r="Y781" s="181"/>
    </row>
    <row r="782" ht="112.5" spans="1:25">
      <c r="A782" s="9">
        <v>776</v>
      </c>
      <c r="B782" s="9" t="s">
        <v>147</v>
      </c>
      <c r="C782" s="10" t="s">
        <v>148</v>
      </c>
      <c r="D782" s="9" t="s">
        <v>149</v>
      </c>
      <c r="E782" s="9" t="s">
        <v>757</v>
      </c>
      <c r="F782" s="9" t="s">
        <v>4049</v>
      </c>
      <c r="G782" s="9" t="s">
        <v>4050</v>
      </c>
      <c r="H782" s="9" t="s">
        <v>209</v>
      </c>
      <c r="I782" s="9" t="s">
        <v>4049</v>
      </c>
      <c r="J782" s="104">
        <v>45293</v>
      </c>
      <c r="K782" s="104">
        <v>45628</v>
      </c>
      <c r="L782" s="167" t="s">
        <v>762</v>
      </c>
      <c r="M782" s="9" t="s">
        <v>4051</v>
      </c>
      <c r="N782" s="10">
        <f t="shared" si="14"/>
        <v>18</v>
      </c>
      <c r="O782" s="9">
        <v>18</v>
      </c>
      <c r="P782" s="9">
        <v>0</v>
      </c>
      <c r="Q782" s="9">
        <v>1</v>
      </c>
      <c r="R782" s="9">
        <v>35</v>
      </c>
      <c r="S782" s="9">
        <v>100</v>
      </c>
      <c r="T782" s="9">
        <v>0</v>
      </c>
      <c r="U782" s="9">
        <v>7</v>
      </c>
      <c r="V782" s="9">
        <v>12</v>
      </c>
      <c r="W782" s="9" t="s">
        <v>4052</v>
      </c>
      <c r="X782" s="9" t="s">
        <v>4053</v>
      </c>
      <c r="Y782" s="181"/>
    </row>
    <row r="783" ht="123.75" spans="1:25">
      <c r="A783" s="9">
        <v>777</v>
      </c>
      <c r="B783" s="9" t="s">
        <v>147</v>
      </c>
      <c r="C783" s="10" t="s">
        <v>148</v>
      </c>
      <c r="D783" s="9" t="s">
        <v>149</v>
      </c>
      <c r="E783" s="9" t="s">
        <v>757</v>
      </c>
      <c r="F783" s="9" t="s">
        <v>904</v>
      </c>
      <c r="G783" s="9" t="s">
        <v>4054</v>
      </c>
      <c r="H783" s="9" t="s">
        <v>209</v>
      </c>
      <c r="I783" s="9" t="s">
        <v>904</v>
      </c>
      <c r="J783" s="104">
        <v>45293</v>
      </c>
      <c r="K783" s="104">
        <v>45628</v>
      </c>
      <c r="L783" s="167" t="s">
        <v>762</v>
      </c>
      <c r="M783" s="9" t="s">
        <v>4055</v>
      </c>
      <c r="N783" s="10">
        <f t="shared" si="14"/>
        <v>18</v>
      </c>
      <c r="O783" s="9">
        <v>18</v>
      </c>
      <c r="P783" s="9">
        <v>0</v>
      </c>
      <c r="Q783" s="9">
        <v>1</v>
      </c>
      <c r="R783" s="9">
        <v>72</v>
      </c>
      <c r="S783" s="9">
        <v>293</v>
      </c>
      <c r="T783" s="9">
        <v>1</v>
      </c>
      <c r="U783" s="9">
        <v>42</v>
      </c>
      <c r="V783" s="9">
        <v>92</v>
      </c>
      <c r="W783" s="9" t="s">
        <v>4056</v>
      </c>
      <c r="X783" s="9" t="s">
        <v>4057</v>
      </c>
      <c r="Y783" s="181"/>
    </row>
    <row r="784" ht="45" spans="1:25">
      <c r="A784" s="9">
        <v>778</v>
      </c>
      <c r="B784" s="10" t="s">
        <v>76</v>
      </c>
      <c r="C784" s="10" t="s">
        <v>77</v>
      </c>
      <c r="D784" s="11" t="s">
        <v>78</v>
      </c>
      <c r="E784" s="9" t="s">
        <v>1980</v>
      </c>
      <c r="F784" s="9" t="s">
        <v>728</v>
      </c>
      <c r="G784" s="48" t="s">
        <v>4058</v>
      </c>
      <c r="H784" s="9" t="s">
        <v>4059</v>
      </c>
      <c r="I784" s="9" t="s">
        <v>4060</v>
      </c>
      <c r="J784" s="167">
        <v>45200</v>
      </c>
      <c r="K784" s="167">
        <v>45627</v>
      </c>
      <c r="L784" s="9" t="s">
        <v>728</v>
      </c>
      <c r="M784" s="176" t="s">
        <v>4061</v>
      </c>
      <c r="N784" s="10">
        <f t="shared" si="14"/>
        <v>8</v>
      </c>
      <c r="O784" s="9">
        <v>5</v>
      </c>
      <c r="P784" s="9">
        <v>3</v>
      </c>
      <c r="Q784" s="9">
        <v>1</v>
      </c>
      <c r="R784" s="9">
        <v>58</v>
      </c>
      <c r="S784" s="9">
        <v>350</v>
      </c>
      <c r="T784" s="9">
        <v>1</v>
      </c>
      <c r="U784" s="9">
        <v>2</v>
      </c>
      <c r="V784" s="9">
        <v>8</v>
      </c>
      <c r="W784" s="48" t="s">
        <v>4062</v>
      </c>
      <c r="X784" s="125" t="s">
        <v>4063</v>
      </c>
      <c r="Y784" s="181"/>
    </row>
    <row r="785" ht="45" spans="1:25">
      <c r="A785" s="9">
        <v>779</v>
      </c>
      <c r="B785" s="9" t="s">
        <v>147</v>
      </c>
      <c r="C785" s="10" t="s">
        <v>148</v>
      </c>
      <c r="D785" s="10" t="s">
        <v>2747</v>
      </c>
      <c r="E785" s="9" t="s">
        <v>1980</v>
      </c>
      <c r="F785" s="9" t="s">
        <v>3161</v>
      </c>
      <c r="G785" s="9" t="s">
        <v>4064</v>
      </c>
      <c r="H785" s="9" t="s">
        <v>181</v>
      </c>
      <c r="I785" s="9" t="s">
        <v>3161</v>
      </c>
      <c r="J785" s="167">
        <v>45200</v>
      </c>
      <c r="K785" s="167">
        <v>45627</v>
      </c>
      <c r="L785" s="9" t="s">
        <v>4065</v>
      </c>
      <c r="M785" s="9" t="s">
        <v>4066</v>
      </c>
      <c r="N785" s="10">
        <f t="shared" si="14"/>
        <v>10</v>
      </c>
      <c r="O785" s="9">
        <v>5</v>
      </c>
      <c r="P785" s="9">
        <v>5</v>
      </c>
      <c r="Q785" s="9">
        <v>1</v>
      </c>
      <c r="R785" s="9">
        <v>10</v>
      </c>
      <c r="S785" s="9">
        <v>32</v>
      </c>
      <c r="T785" s="9">
        <v>1</v>
      </c>
      <c r="U785" s="9">
        <v>3</v>
      </c>
      <c r="V785" s="9">
        <v>12</v>
      </c>
      <c r="W785" s="176" t="s">
        <v>4067</v>
      </c>
      <c r="X785" s="9" t="s">
        <v>4068</v>
      </c>
      <c r="Y785" s="181"/>
    </row>
    <row r="786" ht="78.75" spans="1:25">
      <c r="A786" s="9">
        <v>780</v>
      </c>
      <c r="B786" s="10" t="s">
        <v>76</v>
      </c>
      <c r="C786" s="10" t="s">
        <v>77</v>
      </c>
      <c r="D786" s="11" t="s">
        <v>78</v>
      </c>
      <c r="E786" s="9" t="s">
        <v>1980</v>
      </c>
      <c r="F786" s="9" t="s">
        <v>4069</v>
      </c>
      <c r="G786" s="9" t="s">
        <v>4070</v>
      </c>
      <c r="H786" s="9" t="s">
        <v>396</v>
      </c>
      <c r="I786" s="9" t="s">
        <v>4071</v>
      </c>
      <c r="J786" s="167">
        <v>45200</v>
      </c>
      <c r="K786" s="167">
        <v>45627</v>
      </c>
      <c r="L786" s="9" t="s">
        <v>4069</v>
      </c>
      <c r="M786" s="9" t="s">
        <v>4072</v>
      </c>
      <c r="N786" s="10">
        <f t="shared" si="14"/>
        <v>150</v>
      </c>
      <c r="O786" s="9">
        <v>7</v>
      </c>
      <c r="P786" s="9">
        <v>143</v>
      </c>
      <c r="Q786" s="9">
        <v>1</v>
      </c>
      <c r="R786" s="9">
        <v>158</v>
      </c>
      <c r="S786" s="9">
        <v>632</v>
      </c>
      <c r="T786" s="9">
        <v>0</v>
      </c>
      <c r="U786" s="9">
        <v>50</v>
      </c>
      <c r="V786" s="9">
        <v>200</v>
      </c>
      <c r="W786" s="9" t="s">
        <v>4073</v>
      </c>
      <c r="X786" s="9" t="s">
        <v>4074</v>
      </c>
      <c r="Y786" s="181"/>
    </row>
    <row r="787" ht="56.25" spans="1:25">
      <c r="A787" s="9">
        <v>781</v>
      </c>
      <c r="B787" s="10" t="s">
        <v>76</v>
      </c>
      <c r="C787" s="10" t="s">
        <v>77</v>
      </c>
      <c r="D787" s="11" t="s">
        <v>78</v>
      </c>
      <c r="E787" s="9" t="s">
        <v>1980</v>
      </c>
      <c r="F787" s="9" t="s">
        <v>4075</v>
      </c>
      <c r="G787" s="9" t="s">
        <v>4076</v>
      </c>
      <c r="H787" s="9" t="s">
        <v>92</v>
      </c>
      <c r="I787" s="9" t="s">
        <v>4077</v>
      </c>
      <c r="J787" s="167">
        <v>45200</v>
      </c>
      <c r="K787" s="167">
        <v>45627</v>
      </c>
      <c r="L787" s="9" t="s">
        <v>3307</v>
      </c>
      <c r="M787" s="9" t="s">
        <v>4078</v>
      </c>
      <c r="N787" s="10">
        <f t="shared" si="14"/>
        <v>10</v>
      </c>
      <c r="O787" s="9">
        <v>10</v>
      </c>
      <c r="P787" s="9">
        <v>0</v>
      </c>
      <c r="Q787" s="9">
        <v>1</v>
      </c>
      <c r="R787" s="9">
        <v>300</v>
      </c>
      <c r="S787" s="9">
        <v>900</v>
      </c>
      <c r="T787" s="9">
        <v>1</v>
      </c>
      <c r="U787" s="9">
        <v>15</v>
      </c>
      <c r="V787" s="9">
        <v>50</v>
      </c>
      <c r="W787" s="125" t="s">
        <v>4079</v>
      </c>
      <c r="X787" s="125" t="s">
        <v>4080</v>
      </c>
      <c r="Y787" s="181"/>
    </row>
    <row r="788" ht="45" spans="1:25">
      <c r="A788" s="9">
        <v>782</v>
      </c>
      <c r="B788" s="9" t="s">
        <v>147</v>
      </c>
      <c r="C788" s="10" t="s">
        <v>148</v>
      </c>
      <c r="D788" s="9" t="s">
        <v>149</v>
      </c>
      <c r="E788" s="9" t="s">
        <v>1980</v>
      </c>
      <c r="F788" s="9" t="s">
        <v>4081</v>
      </c>
      <c r="G788" s="9" t="s">
        <v>4082</v>
      </c>
      <c r="H788" s="9" t="s">
        <v>92</v>
      </c>
      <c r="I788" s="9" t="s">
        <v>4083</v>
      </c>
      <c r="J788" s="167">
        <v>45200</v>
      </c>
      <c r="K788" s="167">
        <v>45627</v>
      </c>
      <c r="L788" s="9" t="s">
        <v>3375</v>
      </c>
      <c r="M788" s="9" t="s">
        <v>4084</v>
      </c>
      <c r="N788" s="10">
        <f t="shared" si="14"/>
        <v>40</v>
      </c>
      <c r="O788" s="9">
        <v>20</v>
      </c>
      <c r="P788" s="9">
        <v>20</v>
      </c>
      <c r="Q788" s="9">
        <v>2</v>
      </c>
      <c r="R788" s="9">
        <v>100</v>
      </c>
      <c r="S788" s="9">
        <v>300</v>
      </c>
      <c r="T788" s="9">
        <v>2</v>
      </c>
      <c r="U788" s="9">
        <v>10</v>
      </c>
      <c r="V788" s="9">
        <v>20</v>
      </c>
      <c r="W788" s="125" t="s">
        <v>4085</v>
      </c>
      <c r="X788" s="125" t="s">
        <v>4086</v>
      </c>
      <c r="Y788" s="181"/>
    </row>
    <row r="789" ht="56.25" spans="1:25">
      <c r="A789" s="9">
        <v>783</v>
      </c>
      <c r="B789" s="10" t="s">
        <v>76</v>
      </c>
      <c r="C789" s="10" t="s">
        <v>77</v>
      </c>
      <c r="D789" s="10" t="s">
        <v>130</v>
      </c>
      <c r="E789" s="52" t="s">
        <v>1980</v>
      </c>
      <c r="F789" s="52" t="s">
        <v>4069</v>
      </c>
      <c r="G789" s="9" t="s">
        <v>4087</v>
      </c>
      <c r="H789" s="52" t="s">
        <v>92</v>
      </c>
      <c r="I789" s="52" t="s">
        <v>4088</v>
      </c>
      <c r="J789" s="167">
        <v>45200</v>
      </c>
      <c r="K789" s="167">
        <v>45627</v>
      </c>
      <c r="L789" s="52" t="s">
        <v>4069</v>
      </c>
      <c r="M789" s="9" t="s">
        <v>4089</v>
      </c>
      <c r="N789" s="10">
        <f t="shared" si="14"/>
        <v>10</v>
      </c>
      <c r="O789" s="9">
        <v>8</v>
      </c>
      <c r="P789" s="9">
        <v>2</v>
      </c>
      <c r="Q789" s="9">
        <v>1</v>
      </c>
      <c r="R789" s="9">
        <v>60</v>
      </c>
      <c r="S789" s="9">
        <v>225</v>
      </c>
      <c r="T789" s="9">
        <v>0</v>
      </c>
      <c r="U789" s="9">
        <v>17</v>
      </c>
      <c r="V789" s="9">
        <v>52</v>
      </c>
      <c r="W789" s="9" t="s">
        <v>4090</v>
      </c>
      <c r="X789" s="9" t="s">
        <v>4091</v>
      </c>
      <c r="Y789" s="181"/>
    </row>
    <row r="790" ht="56.25" spans="1:25">
      <c r="A790" s="9">
        <v>784</v>
      </c>
      <c r="B790" s="10" t="s">
        <v>76</v>
      </c>
      <c r="C790" s="10" t="s">
        <v>77</v>
      </c>
      <c r="D790" s="10" t="s">
        <v>130</v>
      </c>
      <c r="E790" s="9" t="s">
        <v>1980</v>
      </c>
      <c r="F790" s="9" t="s">
        <v>1997</v>
      </c>
      <c r="G790" s="9" t="s">
        <v>4092</v>
      </c>
      <c r="H790" s="9" t="s">
        <v>92</v>
      </c>
      <c r="I790" s="9" t="s">
        <v>4093</v>
      </c>
      <c r="J790" s="167">
        <v>45200</v>
      </c>
      <c r="K790" s="167">
        <v>45627</v>
      </c>
      <c r="L790" s="9" t="s">
        <v>1997</v>
      </c>
      <c r="M790" s="9" t="s">
        <v>4094</v>
      </c>
      <c r="N790" s="10">
        <f t="shared" si="14"/>
        <v>10</v>
      </c>
      <c r="O790" s="9">
        <v>8</v>
      </c>
      <c r="P790" s="9">
        <v>2</v>
      </c>
      <c r="Q790" s="9">
        <v>1</v>
      </c>
      <c r="R790" s="9">
        <v>100</v>
      </c>
      <c r="S790" s="9">
        <v>500</v>
      </c>
      <c r="T790" s="9">
        <v>1</v>
      </c>
      <c r="U790" s="9">
        <v>12</v>
      </c>
      <c r="V790" s="9">
        <v>50</v>
      </c>
      <c r="W790" s="9" t="s">
        <v>4095</v>
      </c>
      <c r="X790" s="125" t="s">
        <v>4096</v>
      </c>
      <c r="Y790" s="181"/>
    </row>
    <row r="791" ht="45" spans="1:25">
      <c r="A791" s="9">
        <v>785</v>
      </c>
      <c r="B791" s="10" t="s">
        <v>76</v>
      </c>
      <c r="C791" s="10" t="s">
        <v>77</v>
      </c>
      <c r="D791" s="11" t="s">
        <v>78</v>
      </c>
      <c r="E791" s="9" t="s">
        <v>1980</v>
      </c>
      <c r="F791" s="9" t="s">
        <v>3305</v>
      </c>
      <c r="G791" s="9" t="s">
        <v>4097</v>
      </c>
      <c r="H791" s="9" t="s">
        <v>181</v>
      </c>
      <c r="I791" s="9" t="s">
        <v>4098</v>
      </c>
      <c r="J791" s="104">
        <v>45200</v>
      </c>
      <c r="K791" s="104">
        <v>45636</v>
      </c>
      <c r="L791" s="9" t="s">
        <v>3305</v>
      </c>
      <c r="M791" s="9" t="s">
        <v>4099</v>
      </c>
      <c r="N791" s="10">
        <f t="shared" si="14"/>
        <v>5</v>
      </c>
      <c r="O791" s="9">
        <v>5</v>
      </c>
      <c r="P791" s="9">
        <v>0</v>
      </c>
      <c r="Q791" s="9">
        <v>1</v>
      </c>
      <c r="R791" s="9">
        <v>30</v>
      </c>
      <c r="S791" s="9">
        <v>108</v>
      </c>
      <c r="T791" s="9">
        <v>1</v>
      </c>
      <c r="U791" s="9">
        <v>5</v>
      </c>
      <c r="V791" s="9">
        <v>30</v>
      </c>
      <c r="W791" s="9" t="s">
        <v>4100</v>
      </c>
      <c r="X791" s="9" t="s">
        <v>4101</v>
      </c>
      <c r="Y791" s="181"/>
    </row>
    <row r="792" ht="45" spans="1:25">
      <c r="A792" s="9">
        <v>786</v>
      </c>
      <c r="B792" s="10" t="s">
        <v>76</v>
      </c>
      <c r="C792" s="10" t="s">
        <v>77</v>
      </c>
      <c r="D792" s="10" t="s">
        <v>130</v>
      </c>
      <c r="E792" s="186" t="s">
        <v>1980</v>
      </c>
      <c r="F792" s="186" t="s">
        <v>3161</v>
      </c>
      <c r="G792" s="186" t="s">
        <v>4102</v>
      </c>
      <c r="H792" s="186" t="s">
        <v>4103</v>
      </c>
      <c r="I792" s="262" t="s">
        <v>4104</v>
      </c>
      <c r="J792" s="190">
        <v>45170</v>
      </c>
      <c r="K792" s="190">
        <v>45292</v>
      </c>
      <c r="L792" s="186" t="s">
        <v>3161</v>
      </c>
      <c r="M792" s="9" t="s">
        <v>4105</v>
      </c>
      <c r="N792" s="10">
        <f t="shared" si="14"/>
        <v>120</v>
      </c>
      <c r="O792" s="186">
        <v>120</v>
      </c>
      <c r="P792" s="186">
        <v>0</v>
      </c>
      <c r="Q792" s="186">
        <v>1</v>
      </c>
      <c r="R792" s="186">
        <v>52</v>
      </c>
      <c r="S792" s="186">
        <v>184</v>
      </c>
      <c r="T792" s="186">
        <v>1</v>
      </c>
      <c r="U792" s="186">
        <v>10</v>
      </c>
      <c r="V792" s="186">
        <v>27</v>
      </c>
      <c r="W792" s="125" t="s">
        <v>4106</v>
      </c>
      <c r="X792" s="124" t="s">
        <v>4107</v>
      </c>
      <c r="Y792" s="181"/>
    </row>
    <row r="793" ht="90" spans="1:25">
      <c r="A793" s="9">
        <v>787</v>
      </c>
      <c r="B793" s="10" t="s">
        <v>76</v>
      </c>
      <c r="C793" s="10" t="s">
        <v>77</v>
      </c>
      <c r="D793" s="10" t="s">
        <v>130</v>
      </c>
      <c r="E793" s="9" t="s">
        <v>1980</v>
      </c>
      <c r="F793" s="9" t="s">
        <v>1997</v>
      </c>
      <c r="G793" s="9" t="s">
        <v>4108</v>
      </c>
      <c r="H793" s="9" t="s">
        <v>4109</v>
      </c>
      <c r="I793" s="9" t="s">
        <v>4110</v>
      </c>
      <c r="J793" s="9" t="s">
        <v>4111</v>
      </c>
      <c r="K793" s="35" t="s">
        <v>4112</v>
      </c>
      <c r="L793" s="52" t="s">
        <v>1997</v>
      </c>
      <c r="M793" s="9" t="s">
        <v>4113</v>
      </c>
      <c r="N793" s="10">
        <f t="shared" si="14"/>
        <v>80</v>
      </c>
      <c r="O793" s="9">
        <v>50</v>
      </c>
      <c r="P793" s="9">
        <v>30</v>
      </c>
      <c r="Q793" s="9">
        <v>1</v>
      </c>
      <c r="R793" s="9">
        <v>1112</v>
      </c>
      <c r="S793" s="9">
        <v>4000</v>
      </c>
      <c r="T793" s="9">
        <v>1</v>
      </c>
      <c r="U793" s="9">
        <v>164</v>
      </c>
      <c r="V793" s="9">
        <v>585</v>
      </c>
      <c r="W793" s="9" t="s">
        <v>4114</v>
      </c>
      <c r="X793" s="9" t="s">
        <v>4115</v>
      </c>
      <c r="Y793" s="181"/>
    </row>
    <row r="794" ht="90" spans="1:25">
      <c r="A794" s="9">
        <v>788</v>
      </c>
      <c r="B794" s="10" t="s">
        <v>76</v>
      </c>
      <c r="C794" s="10" t="s">
        <v>77</v>
      </c>
      <c r="D794" s="11" t="s">
        <v>78</v>
      </c>
      <c r="E794" s="11" t="s">
        <v>380</v>
      </c>
      <c r="F794" s="11" t="s">
        <v>551</v>
      </c>
      <c r="G794" s="11" t="s">
        <v>4116</v>
      </c>
      <c r="H794" s="11" t="s">
        <v>396</v>
      </c>
      <c r="I794" s="11" t="s">
        <v>4117</v>
      </c>
      <c r="J794" s="11">
        <v>2024.01</v>
      </c>
      <c r="K794" s="11">
        <v>2024.05</v>
      </c>
      <c r="L794" s="11" t="s">
        <v>383</v>
      </c>
      <c r="M794" s="11" t="s">
        <v>4118</v>
      </c>
      <c r="N794" s="10">
        <f t="shared" si="14"/>
        <v>50</v>
      </c>
      <c r="O794" s="11">
        <v>50</v>
      </c>
      <c r="P794" s="11">
        <v>0</v>
      </c>
      <c r="Q794" s="11">
        <v>1</v>
      </c>
      <c r="R794" s="11">
        <v>621</v>
      </c>
      <c r="S794" s="11">
        <v>2125</v>
      </c>
      <c r="T794" s="11">
        <v>1</v>
      </c>
      <c r="U794" s="11">
        <v>75</v>
      </c>
      <c r="V794" s="11">
        <v>262</v>
      </c>
      <c r="W794" s="11" t="s">
        <v>4119</v>
      </c>
      <c r="X794" s="11" t="s">
        <v>4120</v>
      </c>
      <c r="Y794" s="261"/>
    </row>
    <row r="795" ht="78.75" spans="1:25">
      <c r="A795" s="9">
        <v>789</v>
      </c>
      <c r="B795" s="10" t="s">
        <v>76</v>
      </c>
      <c r="C795" s="10" t="s">
        <v>77</v>
      </c>
      <c r="D795" s="10" t="s">
        <v>99</v>
      </c>
      <c r="E795" s="11" t="s">
        <v>1055</v>
      </c>
      <c r="F795" s="11" t="s">
        <v>1074</v>
      </c>
      <c r="G795" s="11" t="s">
        <v>4121</v>
      </c>
      <c r="H795" s="11" t="s">
        <v>92</v>
      </c>
      <c r="I795" s="11" t="s">
        <v>4122</v>
      </c>
      <c r="J795" s="75">
        <v>45383</v>
      </c>
      <c r="K795" s="75">
        <v>45413</v>
      </c>
      <c r="L795" s="11" t="s">
        <v>1058</v>
      </c>
      <c r="M795" s="11" t="s">
        <v>4123</v>
      </c>
      <c r="N795" s="10">
        <f t="shared" si="14"/>
        <v>64</v>
      </c>
      <c r="O795" s="11">
        <v>50</v>
      </c>
      <c r="P795" s="11">
        <v>14</v>
      </c>
      <c r="Q795" s="11">
        <v>1</v>
      </c>
      <c r="R795" s="11">
        <v>201</v>
      </c>
      <c r="S795" s="11">
        <v>781</v>
      </c>
      <c r="T795" s="11">
        <v>1</v>
      </c>
      <c r="U795" s="11">
        <v>14</v>
      </c>
      <c r="V795" s="11">
        <v>51</v>
      </c>
      <c r="W795" s="11" t="s">
        <v>4124</v>
      </c>
      <c r="X795" s="47" t="s">
        <v>1079</v>
      </c>
      <c r="Y795" s="11"/>
    </row>
    <row r="796" ht="45" spans="1:25">
      <c r="A796" s="9">
        <v>790</v>
      </c>
      <c r="B796" s="10" t="s">
        <v>76</v>
      </c>
      <c r="C796" s="10" t="s">
        <v>77</v>
      </c>
      <c r="D796" s="11" t="s">
        <v>78</v>
      </c>
      <c r="E796" s="11" t="s">
        <v>1496</v>
      </c>
      <c r="F796" s="11" t="s">
        <v>1502</v>
      </c>
      <c r="G796" s="9" t="s">
        <v>1503</v>
      </c>
      <c r="H796" s="11" t="s">
        <v>181</v>
      </c>
      <c r="I796" s="11" t="s">
        <v>1502</v>
      </c>
      <c r="J796" s="75">
        <v>45383</v>
      </c>
      <c r="K796" s="75">
        <v>45627</v>
      </c>
      <c r="L796" s="11" t="s">
        <v>1502</v>
      </c>
      <c r="M796" s="9" t="s">
        <v>1504</v>
      </c>
      <c r="N796" s="10">
        <f t="shared" si="14"/>
        <v>50</v>
      </c>
      <c r="O796" s="11">
        <v>50</v>
      </c>
      <c r="P796" s="11">
        <v>0</v>
      </c>
      <c r="Q796" s="11">
        <v>1</v>
      </c>
      <c r="R796" s="11">
        <v>367</v>
      </c>
      <c r="S796" s="11">
        <v>1234</v>
      </c>
      <c r="T796" s="11">
        <v>1</v>
      </c>
      <c r="U796" s="11">
        <v>77</v>
      </c>
      <c r="V796" s="11">
        <v>295</v>
      </c>
      <c r="W796" s="9" t="s">
        <v>1505</v>
      </c>
      <c r="X796" s="9" t="s">
        <v>1506</v>
      </c>
      <c r="Y796" s="47"/>
    </row>
    <row r="797" ht="135" spans="1:25">
      <c r="A797" s="9">
        <v>791</v>
      </c>
      <c r="B797" s="10" t="s">
        <v>76</v>
      </c>
      <c r="C797" s="10" t="s">
        <v>507</v>
      </c>
      <c r="D797" s="9" t="s">
        <v>508</v>
      </c>
      <c r="E797" s="11" t="s">
        <v>1834</v>
      </c>
      <c r="F797" s="11" t="s">
        <v>1847</v>
      </c>
      <c r="G797" s="11" t="s">
        <v>4125</v>
      </c>
      <c r="H797" s="11" t="s">
        <v>92</v>
      </c>
      <c r="I797" s="11" t="s">
        <v>4126</v>
      </c>
      <c r="J797" s="75">
        <v>45323</v>
      </c>
      <c r="K797" s="75">
        <v>45627</v>
      </c>
      <c r="L797" s="75" t="s">
        <v>3029</v>
      </c>
      <c r="M797" s="11" t="s">
        <v>4127</v>
      </c>
      <c r="N797" s="10">
        <f t="shared" si="14"/>
        <v>50</v>
      </c>
      <c r="O797" s="11">
        <v>50</v>
      </c>
      <c r="P797" s="11">
        <v>0</v>
      </c>
      <c r="Q797" s="11">
        <v>1</v>
      </c>
      <c r="R797" s="11">
        <v>517</v>
      </c>
      <c r="S797" s="11">
        <v>1717</v>
      </c>
      <c r="T797" s="11">
        <v>1</v>
      </c>
      <c r="U797" s="11">
        <v>73</v>
      </c>
      <c r="V797" s="11">
        <v>6</v>
      </c>
      <c r="W797" s="11" t="s">
        <v>4128</v>
      </c>
      <c r="X797" s="11" t="s">
        <v>4129</v>
      </c>
      <c r="Y797" s="261"/>
    </row>
    <row r="798" ht="78.75" spans="1:25">
      <c r="A798" s="9">
        <v>792</v>
      </c>
      <c r="B798" s="10" t="s">
        <v>76</v>
      </c>
      <c r="C798" s="10" t="s">
        <v>77</v>
      </c>
      <c r="D798" s="11" t="s">
        <v>78</v>
      </c>
      <c r="E798" s="9" t="s">
        <v>1980</v>
      </c>
      <c r="F798" s="9" t="s">
        <v>2003</v>
      </c>
      <c r="G798" s="9" t="s">
        <v>4130</v>
      </c>
      <c r="H798" s="9" t="s">
        <v>181</v>
      </c>
      <c r="I798" s="9" t="s">
        <v>4130</v>
      </c>
      <c r="J798" s="167">
        <v>45352</v>
      </c>
      <c r="K798" s="167">
        <v>45413</v>
      </c>
      <c r="L798" s="9" t="s">
        <v>3307</v>
      </c>
      <c r="M798" s="9" t="s">
        <v>4131</v>
      </c>
      <c r="N798" s="10">
        <f t="shared" si="14"/>
        <v>12</v>
      </c>
      <c r="O798" s="9">
        <v>12</v>
      </c>
      <c r="P798" s="9">
        <v>0</v>
      </c>
      <c r="Q798" s="9">
        <v>2</v>
      </c>
      <c r="R798" s="9">
        <v>800</v>
      </c>
      <c r="S798" s="9">
        <v>3100</v>
      </c>
      <c r="T798" s="9">
        <v>2</v>
      </c>
      <c r="U798" s="9">
        <v>20</v>
      </c>
      <c r="V798" s="9">
        <v>50</v>
      </c>
      <c r="W798" s="124" t="s">
        <v>4132</v>
      </c>
      <c r="X798" s="124" t="s">
        <v>4133</v>
      </c>
      <c r="Y798" s="224"/>
    </row>
    <row r="799" ht="56.25" spans="1:25">
      <c r="A799" s="9">
        <v>793</v>
      </c>
      <c r="B799" s="10" t="s">
        <v>76</v>
      </c>
      <c r="C799" s="10" t="s">
        <v>77</v>
      </c>
      <c r="D799" s="10" t="s">
        <v>99</v>
      </c>
      <c r="E799" s="9" t="s">
        <v>1980</v>
      </c>
      <c r="F799" s="9" t="s">
        <v>2003</v>
      </c>
      <c r="G799" s="9" t="s">
        <v>4134</v>
      </c>
      <c r="H799" s="9" t="s">
        <v>92</v>
      </c>
      <c r="I799" s="9" t="s">
        <v>4135</v>
      </c>
      <c r="J799" s="167">
        <v>45352</v>
      </c>
      <c r="K799" s="167">
        <v>45413</v>
      </c>
      <c r="L799" s="9" t="s">
        <v>3307</v>
      </c>
      <c r="M799" s="9" t="s">
        <v>4136</v>
      </c>
      <c r="N799" s="10">
        <f t="shared" si="14"/>
        <v>12</v>
      </c>
      <c r="O799" s="9">
        <v>12</v>
      </c>
      <c r="P799" s="9">
        <v>0</v>
      </c>
      <c r="Q799" s="9">
        <v>1</v>
      </c>
      <c r="R799" s="9">
        <v>200</v>
      </c>
      <c r="S799" s="9">
        <v>500</v>
      </c>
      <c r="T799" s="9">
        <v>1</v>
      </c>
      <c r="U799" s="9">
        <v>20</v>
      </c>
      <c r="V799" s="9">
        <v>60</v>
      </c>
      <c r="W799" s="124" t="s">
        <v>4137</v>
      </c>
      <c r="X799" s="124" t="s">
        <v>4138</v>
      </c>
      <c r="Y799" s="224"/>
    </row>
    <row r="800" ht="45" spans="1:25">
      <c r="A800" s="9">
        <v>794</v>
      </c>
      <c r="B800" s="10" t="s">
        <v>76</v>
      </c>
      <c r="C800" s="10" t="s">
        <v>77</v>
      </c>
      <c r="D800" s="10" t="s">
        <v>99</v>
      </c>
      <c r="E800" s="9" t="s">
        <v>1980</v>
      </c>
      <c r="F800" s="9" t="s">
        <v>2003</v>
      </c>
      <c r="G800" s="9" t="s">
        <v>4139</v>
      </c>
      <c r="H800" s="9" t="s">
        <v>181</v>
      </c>
      <c r="I800" s="9" t="s">
        <v>4140</v>
      </c>
      <c r="J800" s="167">
        <v>45352</v>
      </c>
      <c r="K800" s="167">
        <v>45413</v>
      </c>
      <c r="L800" s="9" t="s">
        <v>3307</v>
      </c>
      <c r="M800" s="9" t="s">
        <v>4141</v>
      </c>
      <c r="N800" s="10">
        <f t="shared" si="14"/>
        <v>8</v>
      </c>
      <c r="O800" s="9">
        <v>8</v>
      </c>
      <c r="P800" s="9">
        <v>0</v>
      </c>
      <c r="Q800" s="9">
        <v>1</v>
      </c>
      <c r="R800" s="9">
        <v>800</v>
      </c>
      <c r="S800" s="9">
        <v>2800</v>
      </c>
      <c r="T800" s="9">
        <v>1</v>
      </c>
      <c r="U800" s="9">
        <v>15</v>
      </c>
      <c r="V800" s="9">
        <v>35</v>
      </c>
      <c r="W800" s="124" t="s">
        <v>4142</v>
      </c>
      <c r="X800" s="124" t="s">
        <v>4143</v>
      </c>
      <c r="Y800" s="224"/>
    </row>
    <row r="801" ht="123.75" spans="1:25">
      <c r="A801" s="9">
        <v>795</v>
      </c>
      <c r="B801" s="10" t="s">
        <v>76</v>
      </c>
      <c r="C801" s="10" t="s">
        <v>77</v>
      </c>
      <c r="D801" s="10" t="s">
        <v>130</v>
      </c>
      <c r="E801" s="186" t="s">
        <v>1980</v>
      </c>
      <c r="F801" s="186" t="s">
        <v>2003</v>
      </c>
      <c r="G801" s="186" t="s">
        <v>4144</v>
      </c>
      <c r="H801" s="186" t="s">
        <v>92</v>
      </c>
      <c r="I801" s="186" t="s">
        <v>4145</v>
      </c>
      <c r="J801" s="167">
        <v>45352</v>
      </c>
      <c r="K801" s="167">
        <v>45413</v>
      </c>
      <c r="L801" s="9" t="s">
        <v>3307</v>
      </c>
      <c r="M801" s="186" t="s">
        <v>4146</v>
      </c>
      <c r="N801" s="10">
        <f t="shared" si="14"/>
        <v>18</v>
      </c>
      <c r="O801" s="186">
        <v>18</v>
      </c>
      <c r="P801" s="186">
        <v>0</v>
      </c>
      <c r="Q801" s="186">
        <v>3</v>
      </c>
      <c r="R801" s="186">
        <v>800</v>
      </c>
      <c r="S801" s="186">
        <v>2800</v>
      </c>
      <c r="T801" s="186">
        <v>3</v>
      </c>
      <c r="U801" s="186">
        <v>45</v>
      </c>
      <c r="V801" s="186">
        <v>100</v>
      </c>
      <c r="W801" s="124" t="s">
        <v>4147</v>
      </c>
      <c r="X801" s="124" t="s">
        <v>4148</v>
      </c>
      <c r="Y801" s="11"/>
    </row>
    <row r="802" ht="56.25" spans="1:25">
      <c r="A802" s="9">
        <v>796</v>
      </c>
      <c r="B802" s="10" t="s">
        <v>76</v>
      </c>
      <c r="C802" s="10" t="s">
        <v>77</v>
      </c>
      <c r="D802" s="11" t="s">
        <v>78</v>
      </c>
      <c r="E802" s="9" t="s">
        <v>1980</v>
      </c>
      <c r="F802" s="9" t="s">
        <v>1981</v>
      </c>
      <c r="G802" s="9" t="s">
        <v>4149</v>
      </c>
      <c r="H802" s="9" t="s">
        <v>571</v>
      </c>
      <c r="I802" s="9" t="s">
        <v>4150</v>
      </c>
      <c r="J802" s="167">
        <v>45353</v>
      </c>
      <c r="K802" s="167">
        <v>45412</v>
      </c>
      <c r="L802" s="9" t="s">
        <v>3307</v>
      </c>
      <c r="M802" s="9" t="s">
        <v>4151</v>
      </c>
      <c r="N802" s="10">
        <f t="shared" si="14"/>
        <v>8.325</v>
      </c>
      <c r="O802" s="9">
        <v>8.325</v>
      </c>
      <c r="P802" s="9">
        <v>0</v>
      </c>
      <c r="Q802" s="9">
        <v>1</v>
      </c>
      <c r="R802" s="9">
        <v>56</v>
      </c>
      <c r="S802" s="9">
        <v>176</v>
      </c>
      <c r="T802" s="9">
        <v>1</v>
      </c>
      <c r="U802" s="9">
        <v>9</v>
      </c>
      <c r="V802" s="9">
        <v>37</v>
      </c>
      <c r="W802" s="125" t="s">
        <v>4152</v>
      </c>
      <c r="X802" s="125" t="s">
        <v>4153</v>
      </c>
      <c r="Y802" s="11"/>
    </row>
    <row r="803" ht="56.25" spans="1:25">
      <c r="A803" s="9">
        <v>797</v>
      </c>
      <c r="B803" s="10" t="s">
        <v>76</v>
      </c>
      <c r="C803" s="10" t="s">
        <v>77</v>
      </c>
      <c r="D803" s="10" t="s">
        <v>89</v>
      </c>
      <c r="E803" s="9" t="s">
        <v>1980</v>
      </c>
      <c r="F803" s="9" t="s">
        <v>1981</v>
      </c>
      <c r="G803" s="9" t="s">
        <v>4154</v>
      </c>
      <c r="H803" s="52" t="s">
        <v>92</v>
      </c>
      <c r="I803" s="52" t="s">
        <v>4155</v>
      </c>
      <c r="J803" s="167">
        <v>45353</v>
      </c>
      <c r="K803" s="167">
        <v>45412</v>
      </c>
      <c r="L803" s="9" t="s">
        <v>3307</v>
      </c>
      <c r="M803" s="9" t="s">
        <v>4156</v>
      </c>
      <c r="N803" s="10">
        <f t="shared" si="14"/>
        <v>18.8</v>
      </c>
      <c r="O803" s="9">
        <v>18.8</v>
      </c>
      <c r="P803" s="9">
        <v>0</v>
      </c>
      <c r="Q803" s="9">
        <v>1</v>
      </c>
      <c r="R803" s="9">
        <v>56</v>
      </c>
      <c r="S803" s="9">
        <v>176</v>
      </c>
      <c r="T803" s="9">
        <v>1</v>
      </c>
      <c r="U803" s="9">
        <v>9</v>
      </c>
      <c r="V803" s="9">
        <v>37</v>
      </c>
      <c r="W803" s="125" t="s">
        <v>4157</v>
      </c>
      <c r="X803" s="125" t="s">
        <v>4158</v>
      </c>
      <c r="Y803" s="11"/>
    </row>
    <row r="804" ht="101.25" spans="1:25">
      <c r="A804" s="9">
        <v>798</v>
      </c>
      <c r="B804" s="10" t="s">
        <v>76</v>
      </c>
      <c r="C804" s="10" t="s">
        <v>77</v>
      </c>
      <c r="D804" s="11" t="s">
        <v>78</v>
      </c>
      <c r="E804" s="9" t="s">
        <v>1980</v>
      </c>
      <c r="F804" s="9" t="s">
        <v>1981</v>
      </c>
      <c r="G804" s="9" t="s">
        <v>4159</v>
      </c>
      <c r="H804" s="52" t="s">
        <v>571</v>
      </c>
      <c r="I804" s="52" t="s">
        <v>4160</v>
      </c>
      <c r="J804" s="167">
        <v>45353</v>
      </c>
      <c r="K804" s="167">
        <v>45412</v>
      </c>
      <c r="L804" s="9" t="s">
        <v>3307</v>
      </c>
      <c r="M804" s="9" t="s">
        <v>4161</v>
      </c>
      <c r="N804" s="10">
        <f t="shared" si="14"/>
        <v>25.645</v>
      </c>
      <c r="O804" s="9">
        <v>22.875</v>
      </c>
      <c r="P804" s="9">
        <v>2.77</v>
      </c>
      <c r="Q804" s="9">
        <v>1</v>
      </c>
      <c r="R804" s="9">
        <v>32</v>
      </c>
      <c r="S804" s="9">
        <v>104</v>
      </c>
      <c r="T804" s="9">
        <v>1</v>
      </c>
      <c r="U804" s="9">
        <v>3</v>
      </c>
      <c r="V804" s="9">
        <v>11</v>
      </c>
      <c r="W804" s="125" t="s">
        <v>4162</v>
      </c>
      <c r="X804" s="125" t="s">
        <v>4163</v>
      </c>
      <c r="Y804" s="11"/>
    </row>
    <row r="805" ht="56.25" spans="1:25">
      <c r="A805" s="9">
        <v>799</v>
      </c>
      <c r="B805" s="10" t="s">
        <v>76</v>
      </c>
      <c r="C805" s="10" t="s">
        <v>77</v>
      </c>
      <c r="D805" s="11" t="s">
        <v>78</v>
      </c>
      <c r="E805" s="11" t="s">
        <v>2063</v>
      </c>
      <c r="F805" s="11" t="s">
        <v>2253</v>
      </c>
      <c r="G805" s="11" t="s">
        <v>4164</v>
      </c>
      <c r="H805" s="11" t="s">
        <v>92</v>
      </c>
      <c r="I805" s="11" t="s">
        <v>4165</v>
      </c>
      <c r="J805" s="75">
        <v>45231</v>
      </c>
      <c r="K805" s="75">
        <v>45292</v>
      </c>
      <c r="L805" s="11" t="s">
        <v>2068</v>
      </c>
      <c r="M805" s="11" t="s">
        <v>4166</v>
      </c>
      <c r="N805" s="10">
        <f t="shared" si="14"/>
        <v>35</v>
      </c>
      <c r="O805" s="11">
        <v>33</v>
      </c>
      <c r="P805" s="11">
        <v>2</v>
      </c>
      <c r="Q805" s="11">
        <v>1</v>
      </c>
      <c r="R805" s="11">
        <v>52</v>
      </c>
      <c r="S805" s="11">
        <v>169</v>
      </c>
      <c r="T805" s="11">
        <v>1</v>
      </c>
      <c r="U805" s="11">
        <v>8</v>
      </c>
      <c r="V805" s="11">
        <v>26</v>
      </c>
      <c r="W805" s="11" t="s">
        <v>4167</v>
      </c>
      <c r="X805" s="80" t="s">
        <v>4168</v>
      </c>
      <c r="Y805" s="11"/>
    </row>
    <row r="806" ht="67.5" spans="1:25">
      <c r="A806" s="9">
        <v>800</v>
      </c>
      <c r="B806" s="10" t="s">
        <v>76</v>
      </c>
      <c r="C806" s="10" t="s">
        <v>77</v>
      </c>
      <c r="D806" s="11" t="s">
        <v>78</v>
      </c>
      <c r="E806" s="11" t="s">
        <v>2063</v>
      </c>
      <c r="F806" s="11" t="s">
        <v>2253</v>
      </c>
      <c r="G806" s="11" t="s">
        <v>4169</v>
      </c>
      <c r="H806" s="11" t="s">
        <v>82</v>
      </c>
      <c r="I806" s="11" t="s">
        <v>4165</v>
      </c>
      <c r="J806" s="75">
        <v>45231</v>
      </c>
      <c r="K806" s="75">
        <v>45292</v>
      </c>
      <c r="L806" s="11" t="s">
        <v>2068</v>
      </c>
      <c r="M806" s="11" t="s">
        <v>4170</v>
      </c>
      <c r="N806" s="10">
        <f t="shared" si="14"/>
        <v>18</v>
      </c>
      <c r="O806" s="11">
        <v>17</v>
      </c>
      <c r="P806" s="11">
        <v>1</v>
      </c>
      <c r="Q806" s="11">
        <v>1</v>
      </c>
      <c r="R806" s="11">
        <v>52</v>
      </c>
      <c r="S806" s="11">
        <v>169</v>
      </c>
      <c r="T806" s="11">
        <v>1</v>
      </c>
      <c r="U806" s="11">
        <v>8</v>
      </c>
      <c r="V806" s="11">
        <v>26</v>
      </c>
      <c r="W806" s="11" t="s">
        <v>4171</v>
      </c>
      <c r="X806" s="80" t="s">
        <v>3690</v>
      </c>
      <c r="Y806" s="11"/>
    </row>
    <row r="807" ht="123.75" spans="1:25">
      <c r="A807" s="9">
        <v>801</v>
      </c>
      <c r="B807" s="10" t="s">
        <v>76</v>
      </c>
      <c r="C807" s="10" t="s">
        <v>77</v>
      </c>
      <c r="D807" s="10" t="s">
        <v>99</v>
      </c>
      <c r="E807" s="11" t="s">
        <v>2885</v>
      </c>
      <c r="F807" s="11" t="s">
        <v>2886</v>
      </c>
      <c r="G807" s="11" t="s">
        <v>4172</v>
      </c>
      <c r="H807" s="11" t="s">
        <v>92</v>
      </c>
      <c r="I807" s="11" t="s">
        <v>2888</v>
      </c>
      <c r="J807" s="75">
        <v>45352</v>
      </c>
      <c r="K807" s="75">
        <v>45566</v>
      </c>
      <c r="L807" s="11" t="s">
        <v>2885</v>
      </c>
      <c r="M807" s="80" t="s">
        <v>4173</v>
      </c>
      <c r="N807" s="10">
        <f t="shared" si="14"/>
        <v>55</v>
      </c>
      <c r="O807" s="11">
        <v>50</v>
      </c>
      <c r="P807" s="11">
        <v>5</v>
      </c>
      <c r="Q807" s="11">
        <v>1</v>
      </c>
      <c r="R807" s="11">
        <v>71</v>
      </c>
      <c r="S807" s="11">
        <v>249</v>
      </c>
      <c r="T807" s="11">
        <v>1</v>
      </c>
      <c r="U807" s="11">
        <v>15</v>
      </c>
      <c r="V807" s="11">
        <v>54</v>
      </c>
      <c r="W807" s="11" t="s">
        <v>3005</v>
      </c>
      <c r="X807" s="11" t="s">
        <v>3006</v>
      </c>
      <c r="Y807" s="11"/>
    </row>
    <row r="808" ht="45" spans="1:25">
      <c r="A808" s="9">
        <v>802</v>
      </c>
      <c r="B808" s="10" t="s">
        <v>76</v>
      </c>
      <c r="C808" s="10" t="s">
        <v>77</v>
      </c>
      <c r="D808" s="10" t="s">
        <v>130</v>
      </c>
      <c r="E808" s="9" t="s">
        <v>588</v>
      </c>
      <c r="F808" s="52" t="s">
        <v>712</v>
      </c>
      <c r="G808" s="9" t="s">
        <v>4174</v>
      </c>
      <c r="H808" s="52" t="s">
        <v>4175</v>
      </c>
      <c r="I808" s="52" t="s">
        <v>712</v>
      </c>
      <c r="J808" s="35" t="s">
        <v>102</v>
      </c>
      <c r="K808" s="35" t="s">
        <v>703</v>
      </c>
      <c r="L808" s="9" t="s">
        <v>592</v>
      </c>
      <c r="M808" s="9" t="s">
        <v>4176</v>
      </c>
      <c r="N808" s="10">
        <f t="shared" si="14"/>
        <v>5</v>
      </c>
      <c r="O808" s="9">
        <v>5</v>
      </c>
      <c r="P808" s="9">
        <v>0</v>
      </c>
      <c r="Q808" s="9">
        <v>1</v>
      </c>
      <c r="R808" s="9">
        <v>621</v>
      </c>
      <c r="S808" s="9">
        <v>2439</v>
      </c>
      <c r="T808" s="9">
        <v>1</v>
      </c>
      <c r="U808" s="9">
        <v>99</v>
      </c>
      <c r="V808" s="9">
        <v>395</v>
      </c>
      <c r="W808" s="9" t="s">
        <v>4177</v>
      </c>
      <c r="X808" s="9" t="s">
        <v>4178</v>
      </c>
      <c r="Y808" s="9"/>
    </row>
    <row r="809" ht="67.5" spans="1:25">
      <c r="A809" s="9">
        <v>803</v>
      </c>
      <c r="B809" s="10" t="s">
        <v>76</v>
      </c>
      <c r="C809" s="10" t="s">
        <v>77</v>
      </c>
      <c r="D809" s="11" t="s">
        <v>78</v>
      </c>
      <c r="E809" s="11" t="s">
        <v>380</v>
      </c>
      <c r="F809" s="11" t="s">
        <v>387</v>
      </c>
      <c r="G809" s="11" t="s">
        <v>4179</v>
      </c>
      <c r="H809" s="11" t="s">
        <v>389</v>
      </c>
      <c r="I809" s="11" t="s">
        <v>4180</v>
      </c>
      <c r="J809" s="11">
        <v>2024.03</v>
      </c>
      <c r="K809" s="11">
        <v>2024.12</v>
      </c>
      <c r="L809" s="11" t="s">
        <v>383</v>
      </c>
      <c r="M809" s="11" t="s">
        <v>4181</v>
      </c>
      <c r="N809" s="10">
        <f t="shared" si="14"/>
        <v>25</v>
      </c>
      <c r="O809" s="11">
        <v>10</v>
      </c>
      <c r="P809" s="11">
        <v>15</v>
      </c>
      <c r="Q809" s="11">
        <v>1</v>
      </c>
      <c r="R809" s="11">
        <v>120</v>
      </c>
      <c r="S809" s="11">
        <v>560</v>
      </c>
      <c r="T809" s="11">
        <v>1</v>
      </c>
      <c r="U809" s="11">
        <v>45</v>
      </c>
      <c r="V809" s="11">
        <v>235</v>
      </c>
      <c r="W809" s="11" t="s">
        <v>4182</v>
      </c>
      <c r="X809" s="11" t="s">
        <v>4183</v>
      </c>
      <c r="Y809" s="261"/>
    </row>
    <row r="810" ht="112.5" spans="1:25">
      <c r="A810" s="9">
        <v>804</v>
      </c>
      <c r="B810" s="10" t="s">
        <v>76</v>
      </c>
      <c r="C810" s="10" t="s">
        <v>77</v>
      </c>
      <c r="D810" s="11" t="s">
        <v>78</v>
      </c>
      <c r="E810" s="11" t="s">
        <v>757</v>
      </c>
      <c r="F810" s="11" t="s">
        <v>780</v>
      </c>
      <c r="G810" s="11" t="s">
        <v>4184</v>
      </c>
      <c r="H810" s="11" t="s">
        <v>396</v>
      </c>
      <c r="I810" s="11" t="s">
        <v>4185</v>
      </c>
      <c r="J810" s="39">
        <v>45292</v>
      </c>
      <c r="K810" s="39">
        <v>45627</v>
      </c>
      <c r="L810" s="131" t="s">
        <v>762</v>
      </c>
      <c r="M810" s="11" t="s">
        <v>4186</v>
      </c>
      <c r="N810" s="10">
        <f t="shared" si="14"/>
        <v>20</v>
      </c>
      <c r="O810" s="11">
        <v>20</v>
      </c>
      <c r="P810" s="11">
        <v>0</v>
      </c>
      <c r="Q810" s="11">
        <v>1</v>
      </c>
      <c r="R810" s="11">
        <v>120</v>
      </c>
      <c r="S810" s="11">
        <v>580</v>
      </c>
      <c r="T810" s="11">
        <v>0</v>
      </c>
      <c r="U810" s="11">
        <v>20</v>
      </c>
      <c r="V810" s="11">
        <v>120</v>
      </c>
      <c r="W810" s="11" t="s">
        <v>4187</v>
      </c>
      <c r="X810" s="11" t="s">
        <v>4188</v>
      </c>
      <c r="Y810" s="261"/>
    </row>
    <row r="811" ht="78.75" spans="1:25">
      <c r="A811" s="9">
        <v>805</v>
      </c>
      <c r="B811" s="10" t="s">
        <v>76</v>
      </c>
      <c r="C811" s="10" t="s">
        <v>77</v>
      </c>
      <c r="D811" s="11" t="s">
        <v>78</v>
      </c>
      <c r="E811" s="11" t="s">
        <v>757</v>
      </c>
      <c r="F811" s="11" t="s">
        <v>786</v>
      </c>
      <c r="G811" s="11" t="s">
        <v>4189</v>
      </c>
      <c r="H811" s="11" t="s">
        <v>92</v>
      </c>
      <c r="I811" s="11" t="s">
        <v>4190</v>
      </c>
      <c r="J811" s="39">
        <v>45292</v>
      </c>
      <c r="K811" s="39">
        <v>45261</v>
      </c>
      <c r="L811" s="131" t="s">
        <v>762</v>
      </c>
      <c r="M811" s="11" t="s">
        <v>4191</v>
      </c>
      <c r="N811" s="10">
        <f t="shared" si="14"/>
        <v>5</v>
      </c>
      <c r="O811" s="11">
        <v>5</v>
      </c>
      <c r="P811" s="11">
        <v>0</v>
      </c>
      <c r="Q811" s="11">
        <v>1</v>
      </c>
      <c r="R811" s="224">
        <v>25</v>
      </c>
      <c r="S811" s="224">
        <v>90</v>
      </c>
      <c r="T811" s="11">
        <v>0</v>
      </c>
      <c r="U811" s="224">
        <v>12</v>
      </c>
      <c r="V811" s="11">
        <v>32</v>
      </c>
      <c r="W811" s="11" t="s">
        <v>4192</v>
      </c>
      <c r="X811" s="11" t="s">
        <v>4193</v>
      </c>
      <c r="Y811" s="261"/>
    </row>
    <row r="812" ht="67.5" spans="1:25">
      <c r="A812" s="9">
        <v>806</v>
      </c>
      <c r="B812" s="9" t="s">
        <v>147</v>
      </c>
      <c r="C812" s="10" t="s">
        <v>148</v>
      </c>
      <c r="D812" s="11" t="s">
        <v>149</v>
      </c>
      <c r="E812" s="11" t="s">
        <v>1055</v>
      </c>
      <c r="F812" s="11" t="s">
        <v>4194</v>
      </c>
      <c r="G812" s="11" t="s">
        <v>4195</v>
      </c>
      <c r="H812" s="11" t="s">
        <v>82</v>
      </c>
      <c r="I812" s="11" t="s">
        <v>4194</v>
      </c>
      <c r="J812" s="75">
        <v>45383</v>
      </c>
      <c r="K812" s="75">
        <v>45505</v>
      </c>
      <c r="L812" s="11" t="s">
        <v>4196</v>
      </c>
      <c r="M812" s="47" t="s">
        <v>4197</v>
      </c>
      <c r="N812" s="10">
        <f t="shared" si="14"/>
        <v>5</v>
      </c>
      <c r="O812" s="47">
        <v>5</v>
      </c>
      <c r="P812" s="11">
        <v>0</v>
      </c>
      <c r="Q812" s="11">
        <v>1</v>
      </c>
      <c r="R812" s="11">
        <v>112</v>
      </c>
      <c r="S812" s="11">
        <v>471</v>
      </c>
      <c r="T812" s="11">
        <v>1</v>
      </c>
      <c r="U812" s="47">
        <v>112</v>
      </c>
      <c r="V812" s="11">
        <v>471</v>
      </c>
      <c r="W812" s="11" t="s">
        <v>4198</v>
      </c>
      <c r="X812" s="11" t="s">
        <v>4199</v>
      </c>
      <c r="Y812" s="11"/>
    </row>
    <row r="813" ht="56.25" spans="1:25">
      <c r="A813" s="9">
        <v>807</v>
      </c>
      <c r="B813" s="9" t="s">
        <v>147</v>
      </c>
      <c r="C813" s="15" t="s">
        <v>418</v>
      </c>
      <c r="D813" s="15" t="s">
        <v>419</v>
      </c>
      <c r="E813" s="11" t="s">
        <v>1055</v>
      </c>
      <c r="F813" s="11" t="s">
        <v>4200</v>
      </c>
      <c r="G813" s="11" t="s">
        <v>4201</v>
      </c>
      <c r="H813" s="11" t="s">
        <v>92</v>
      </c>
      <c r="I813" s="11" t="s">
        <v>4202</v>
      </c>
      <c r="J813" s="75">
        <v>45383</v>
      </c>
      <c r="K813" s="75">
        <v>45413</v>
      </c>
      <c r="L813" s="11" t="s">
        <v>1058</v>
      </c>
      <c r="M813" s="47" t="s">
        <v>4203</v>
      </c>
      <c r="N813" s="10">
        <f t="shared" si="14"/>
        <v>10</v>
      </c>
      <c r="O813" s="11">
        <v>10</v>
      </c>
      <c r="P813" s="11">
        <v>0</v>
      </c>
      <c r="Q813" s="11">
        <v>1</v>
      </c>
      <c r="R813" s="11">
        <v>224</v>
      </c>
      <c r="S813" s="11">
        <v>826</v>
      </c>
      <c r="T813" s="11">
        <v>1</v>
      </c>
      <c r="U813" s="11">
        <v>56</v>
      </c>
      <c r="V813" s="11">
        <v>234</v>
      </c>
      <c r="W813" s="11" t="s">
        <v>4204</v>
      </c>
      <c r="X813" s="47" t="s">
        <v>4205</v>
      </c>
      <c r="Y813" s="11"/>
    </row>
    <row r="814" ht="67.5" spans="1:25">
      <c r="A814" s="9">
        <v>808</v>
      </c>
      <c r="B814" s="10" t="s">
        <v>76</v>
      </c>
      <c r="C814" s="10" t="s">
        <v>77</v>
      </c>
      <c r="D814" s="11" t="s">
        <v>78</v>
      </c>
      <c r="E814" s="9" t="s">
        <v>1322</v>
      </c>
      <c r="F814" s="9" t="s">
        <v>1348</v>
      </c>
      <c r="G814" s="9" t="s">
        <v>4206</v>
      </c>
      <c r="H814" s="9" t="s">
        <v>82</v>
      </c>
      <c r="I814" s="9" t="s">
        <v>1348</v>
      </c>
      <c r="J814" s="34">
        <v>45292</v>
      </c>
      <c r="K814" s="34">
        <v>45627</v>
      </c>
      <c r="L814" s="9" t="s">
        <v>1350</v>
      </c>
      <c r="M814" s="9" t="s">
        <v>4207</v>
      </c>
      <c r="N814" s="10">
        <f t="shared" si="14"/>
        <v>15</v>
      </c>
      <c r="O814" s="9">
        <v>5</v>
      </c>
      <c r="P814" s="9">
        <v>10</v>
      </c>
      <c r="Q814" s="52">
        <v>1</v>
      </c>
      <c r="R814" s="9">
        <v>112</v>
      </c>
      <c r="S814" s="9">
        <v>445</v>
      </c>
      <c r="T814" s="9">
        <v>0</v>
      </c>
      <c r="U814" s="9">
        <v>31</v>
      </c>
      <c r="V814" s="9">
        <v>124</v>
      </c>
      <c r="W814" s="9" t="s">
        <v>4208</v>
      </c>
      <c r="X814" s="9" t="s">
        <v>4209</v>
      </c>
      <c r="Y814" s="267"/>
    </row>
    <row r="815" ht="56.25" spans="1:25">
      <c r="A815" s="9">
        <v>809</v>
      </c>
      <c r="B815" s="10" t="s">
        <v>76</v>
      </c>
      <c r="C815" s="10" t="s">
        <v>77</v>
      </c>
      <c r="D815" s="11" t="s">
        <v>78</v>
      </c>
      <c r="E815" s="260" t="s">
        <v>1747</v>
      </c>
      <c r="F815" s="260" t="s">
        <v>4210</v>
      </c>
      <c r="G815" s="260" t="s">
        <v>4211</v>
      </c>
      <c r="H815" s="260" t="s">
        <v>1812</v>
      </c>
      <c r="I815" s="260" t="s">
        <v>4212</v>
      </c>
      <c r="J815" s="197">
        <v>45292</v>
      </c>
      <c r="K815" s="197">
        <v>45627</v>
      </c>
      <c r="L815" s="260" t="s">
        <v>4210</v>
      </c>
      <c r="M815" s="260" t="s">
        <v>4213</v>
      </c>
      <c r="N815" s="10">
        <f t="shared" si="14"/>
        <v>5</v>
      </c>
      <c r="O815" s="260">
        <v>5</v>
      </c>
      <c r="P815" s="260">
        <v>0</v>
      </c>
      <c r="Q815" s="260">
        <v>1</v>
      </c>
      <c r="R815" s="260">
        <v>47</v>
      </c>
      <c r="S815" s="260">
        <v>153</v>
      </c>
      <c r="T815" s="260">
        <v>0</v>
      </c>
      <c r="U815" s="260">
        <v>12</v>
      </c>
      <c r="V815" s="260">
        <v>37</v>
      </c>
      <c r="W815" s="9" t="s">
        <v>4214</v>
      </c>
      <c r="X815" s="9" t="s">
        <v>4215</v>
      </c>
      <c r="Y815" s="267"/>
    </row>
    <row r="816" ht="56.25" spans="1:25">
      <c r="A816" s="9">
        <v>810</v>
      </c>
      <c r="B816" s="10" t="s">
        <v>76</v>
      </c>
      <c r="C816" s="10" t="s">
        <v>507</v>
      </c>
      <c r="D816" s="9" t="s">
        <v>508</v>
      </c>
      <c r="E816" s="75" t="s">
        <v>1834</v>
      </c>
      <c r="F816" s="75" t="s">
        <v>4216</v>
      </c>
      <c r="G816" s="75" t="s">
        <v>4217</v>
      </c>
      <c r="H816" s="261" t="s">
        <v>92</v>
      </c>
      <c r="I816" s="224" t="s">
        <v>4216</v>
      </c>
      <c r="J816" s="75">
        <v>45352</v>
      </c>
      <c r="K816" s="75">
        <v>45627</v>
      </c>
      <c r="L816" s="75" t="s">
        <v>3029</v>
      </c>
      <c r="M816" s="75" t="s">
        <v>4218</v>
      </c>
      <c r="N816" s="10">
        <f t="shared" si="14"/>
        <v>5</v>
      </c>
      <c r="O816" s="11">
        <v>5</v>
      </c>
      <c r="P816" s="11">
        <v>0</v>
      </c>
      <c r="Q816" s="11">
        <v>1</v>
      </c>
      <c r="R816" s="11">
        <v>548</v>
      </c>
      <c r="S816" s="11">
        <v>2428</v>
      </c>
      <c r="T816" s="11">
        <v>1</v>
      </c>
      <c r="U816" s="11">
        <v>96</v>
      </c>
      <c r="V816" s="11">
        <v>332</v>
      </c>
      <c r="W816" s="11" t="s">
        <v>3741</v>
      </c>
      <c r="X816" s="11" t="s">
        <v>4219</v>
      </c>
      <c r="Y816" s="11"/>
    </row>
    <row r="817" ht="45" spans="1:25">
      <c r="A817" s="9">
        <v>811</v>
      </c>
      <c r="B817" s="10" t="s">
        <v>76</v>
      </c>
      <c r="C817" s="10" t="s">
        <v>77</v>
      </c>
      <c r="D817" s="10" t="s">
        <v>130</v>
      </c>
      <c r="E817" s="11" t="s">
        <v>1834</v>
      </c>
      <c r="F817" s="11" t="s">
        <v>4220</v>
      </c>
      <c r="G817" s="11" t="s">
        <v>4221</v>
      </c>
      <c r="H817" s="11" t="s">
        <v>92</v>
      </c>
      <c r="I817" s="11" t="s">
        <v>4222</v>
      </c>
      <c r="J817" s="75">
        <v>45323</v>
      </c>
      <c r="K817" s="75">
        <v>45627</v>
      </c>
      <c r="L817" s="75" t="s">
        <v>3029</v>
      </c>
      <c r="M817" s="11" t="s">
        <v>4223</v>
      </c>
      <c r="N817" s="10">
        <f t="shared" si="14"/>
        <v>5</v>
      </c>
      <c r="O817" s="11">
        <v>5</v>
      </c>
      <c r="P817" s="11">
        <v>0</v>
      </c>
      <c r="Q817" s="11">
        <v>1</v>
      </c>
      <c r="R817" s="11">
        <v>126</v>
      </c>
      <c r="S817" s="11">
        <v>526</v>
      </c>
      <c r="T817" s="11">
        <v>1</v>
      </c>
      <c r="U817" s="11">
        <v>15</v>
      </c>
      <c r="V817" s="11">
        <v>49</v>
      </c>
      <c r="W817" s="11" t="s">
        <v>3741</v>
      </c>
      <c r="X817" s="11" t="s">
        <v>4224</v>
      </c>
      <c r="Y817" s="11"/>
    </row>
    <row r="818" ht="45" spans="1:25">
      <c r="A818" s="9">
        <v>812</v>
      </c>
      <c r="B818" s="10" t="s">
        <v>76</v>
      </c>
      <c r="C818" s="10" t="s">
        <v>507</v>
      </c>
      <c r="D818" s="9" t="s">
        <v>508</v>
      </c>
      <c r="E818" s="9" t="s">
        <v>1915</v>
      </c>
      <c r="F818" s="9" t="s">
        <v>4225</v>
      </c>
      <c r="G818" s="9" t="s">
        <v>4226</v>
      </c>
      <c r="H818" s="9" t="s">
        <v>4227</v>
      </c>
      <c r="I818" s="9" t="s">
        <v>4225</v>
      </c>
      <c r="J818" s="75">
        <v>45352</v>
      </c>
      <c r="K818" s="263">
        <v>45444</v>
      </c>
      <c r="L818" s="9" t="s">
        <v>4228</v>
      </c>
      <c r="M818" s="9" t="s">
        <v>4229</v>
      </c>
      <c r="N818" s="10">
        <f t="shared" si="14"/>
        <v>15</v>
      </c>
      <c r="O818" s="9">
        <v>10</v>
      </c>
      <c r="P818" s="9">
        <v>5</v>
      </c>
      <c r="Q818" s="9">
        <v>1</v>
      </c>
      <c r="R818" s="9">
        <v>120</v>
      </c>
      <c r="S818" s="9">
        <v>848</v>
      </c>
      <c r="T818" s="9">
        <v>1</v>
      </c>
      <c r="U818" s="9">
        <v>32</v>
      </c>
      <c r="V818" s="9">
        <v>95</v>
      </c>
      <c r="W818" s="9" t="s">
        <v>4230</v>
      </c>
      <c r="X818" s="9" t="s">
        <v>4231</v>
      </c>
      <c r="Y818" s="11"/>
    </row>
    <row r="819" ht="67.5" spans="1:25">
      <c r="A819" s="9">
        <v>813</v>
      </c>
      <c r="B819" s="9" t="s">
        <v>147</v>
      </c>
      <c r="C819" s="10" t="s">
        <v>148</v>
      </c>
      <c r="D819" s="11" t="s">
        <v>149</v>
      </c>
      <c r="E819" s="11" t="s">
        <v>1915</v>
      </c>
      <c r="F819" s="11" t="s">
        <v>4232</v>
      </c>
      <c r="G819" s="11" t="s">
        <v>4233</v>
      </c>
      <c r="H819" s="11" t="s">
        <v>82</v>
      </c>
      <c r="I819" s="11" t="s">
        <v>4232</v>
      </c>
      <c r="J819" s="75">
        <v>45323</v>
      </c>
      <c r="K819" s="75">
        <v>45383</v>
      </c>
      <c r="L819" s="11" t="s">
        <v>4234</v>
      </c>
      <c r="M819" s="11" t="s">
        <v>4235</v>
      </c>
      <c r="N819" s="10">
        <f t="shared" si="14"/>
        <v>12</v>
      </c>
      <c r="O819" s="11">
        <v>10</v>
      </c>
      <c r="P819" s="11">
        <v>2</v>
      </c>
      <c r="Q819" s="11">
        <v>1</v>
      </c>
      <c r="R819" s="11">
        <v>10</v>
      </c>
      <c r="S819" s="11">
        <v>25</v>
      </c>
      <c r="T819" s="11">
        <v>1</v>
      </c>
      <c r="U819" s="11">
        <v>10</v>
      </c>
      <c r="V819" s="11">
        <v>20</v>
      </c>
      <c r="W819" s="11" t="s">
        <v>4236</v>
      </c>
      <c r="X819" s="11" t="s">
        <v>4237</v>
      </c>
      <c r="Y819" s="11"/>
    </row>
    <row r="820" ht="56.25" spans="1:25">
      <c r="A820" s="9">
        <v>814</v>
      </c>
      <c r="B820" s="10" t="s">
        <v>76</v>
      </c>
      <c r="C820" s="10" t="s">
        <v>77</v>
      </c>
      <c r="D820" s="10" t="s">
        <v>89</v>
      </c>
      <c r="E820" s="11" t="s">
        <v>2008</v>
      </c>
      <c r="F820" s="11" t="s">
        <v>2009</v>
      </c>
      <c r="G820" s="11" t="s">
        <v>4238</v>
      </c>
      <c r="H820" s="11" t="s">
        <v>92</v>
      </c>
      <c r="I820" s="11" t="s">
        <v>2011</v>
      </c>
      <c r="J820" s="263">
        <v>45352</v>
      </c>
      <c r="K820" s="263">
        <v>45444</v>
      </c>
      <c r="L820" s="11" t="s">
        <v>2012</v>
      </c>
      <c r="M820" s="11" t="s">
        <v>4239</v>
      </c>
      <c r="N820" s="10">
        <f t="shared" si="14"/>
        <v>128</v>
      </c>
      <c r="O820" s="11">
        <v>50</v>
      </c>
      <c r="P820" s="11">
        <v>78</v>
      </c>
      <c r="Q820" s="11">
        <v>1</v>
      </c>
      <c r="R820" s="11">
        <v>904</v>
      </c>
      <c r="S820" s="11">
        <v>2983</v>
      </c>
      <c r="T820" s="11">
        <v>0</v>
      </c>
      <c r="U820" s="11">
        <v>63</v>
      </c>
      <c r="V820" s="11">
        <v>153</v>
      </c>
      <c r="W820" s="11" t="s">
        <v>4240</v>
      </c>
      <c r="X820" s="11" t="s">
        <v>2020</v>
      </c>
      <c r="Y820" s="11"/>
    </row>
    <row r="821" ht="78.75" spans="1:25">
      <c r="A821" s="9">
        <v>815</v>
      </c>
      <c r="B821" s="9" t="s">
        <v>147</v>
      </c>
      <c r="C821" s="9" t="s">
        <v>883</v>
      </c>
      <c r="D821" s="11" t="s">
        <v>4241</v>
      </c>
      <c r="E821" s="11" t="s">
        <v>2063</v>
      </c>
      <c r="F821" s="11" t="s">
        <v>2177</v>
      </c>
      <c r="G821" s="9" t="s">
        <v>4242</v>
      </c>
      <c r="H821" s="11" t="s">
        <v>82</v>
      </c>
      <c r="I821" s="11" t="s">
        <v>2177</v>
      </c>
      <c r="J821" s="75">
        <v>45352</v>
      </c>
      <c r="K821" s="75">
        <v>45627</v>
      </c>
      <c r="L821" s="11" t="s">
        <v>2068</v>
      </c>
      <c r="M821" s="9" t="s">
        <v>4243</v>
      </c>
      <c r="N821" s="10">
        <f t="shared" si="14"/>
        <v>5</v>
      </c>
      <c r="O821" s="11">
        <v>5</v>
      </c>
      <c r="P821" s="11">
        <v>0</v>
      </c>
      <c r="Q821" s="11">
        <v>4</v>
      </c>
      <c r="R821" s="11">
        <v>60</v>
      </c>
      <c r="S821" s="11">
        <v>220</v>
      </c>
      <c r="T821" s="11">
        <v>4</v>
      </c>
      <c r="U821" s="11">
        <v>9</v>
      </c>
      <c r="V821" s="11">
        <v>26</v>
      </c>
      <c r="W821" s="9" t="s">
        <v>4244</v>
      </c>
      <c r="X821" s="9" t="s">
        <v>4245</v>
      </c>
      <c r="Y821" s="11"/>
    </row>
    <row r="822" ht="112.5" spans="1:25">
      <c r="A822" s="9">
        <v>816</v>
      </c>
      <c r="B822" s="10" t="s">
        <v>76</v>
      </c>
      <c r="C822" s="10" t="s">
        <v>77</v>
      </c>
      <c r="D822" s="10" t="s">
        <v>99</v>
      </c>
      <c r="E822" s="9" t="s">
        <v>2063</v>
      </c>
      <c r="F822" s="9" t="s">
        <v>2161</v>
      </c>
      <c r="G822" s="9" t="s">
        <v>4246</v>
      </c>
      <c r="H822" s="9" t="s">
        <v>82</v>
      </c>
      <c r="I822" s="9" t="s">
        <v>4247</v>
      </c>
      <c r="J822" s="34">
        <v>45352</v>
      </c>
      <c r="K822" s="34">
        <v>45505</v>
      </c>
      <c r="L822" s="9" t="s">
        <v>2068</v>
      </c>
      <c r="M822" s="9" t="s">
        <v>4248</v>
      </c>
      <c r="N822" s="10">
        <f t="shared" si="14"/>
        <v>10</v>
      </c>
      <c r="O822" s="9">
        <v>7</v>
      </c>
      <c r="P822" s="9">
        <v>3</v>
      </c>
      <c r="Q822" s="9">
        <v>1</v>
      </c>
      <c r="R822" s="9">
        <v>50</v>
      </c>
      <c r="S822" s="9">
        <v>190</v>
      </c>
      <c r="T822" s="9">
        <v>1</v>
      </c>
      <c r="U822" s="47">
        <v>9</v>
      </c>
      <c r="V822" s="9">
        <v>45</v>
      </c>
      <c r="W822" s="176" t="s">
        <v>4249</v>
      </c>
      <c r="X822" s="176" t="s">
        <v>4250</v>
      </c>
      <c r="Y822" s="11"/>
    </row>
    <row r="823" ht="67.5" spans="1:25">
      <c r="A823" s="9">
        <v>817</v>
      </c>
      <c r="B823" s="10" t="s">
        <v>76</v>
      </c>
      <c r="C823" s="10" t="s">
        <v>77</v>
      </c>
      <c r="D823" s="10" t="s">
        <v>99</v>
      </c>
      <c r="E823" s="9" t="s">
        <v>2063</v>
      </c>
      <c r="F823" s="9" t="s">
        <v>2161</v>
      </c>
      <c r="G823" s="9" t="s">
        <v>4251</v>
      </c>
      <c r="H823" s="9" t="s">
        <v>82</v>
      </c>
      <c r="I823" s="9" t="s">
        <v>4247</v>
      </c>
      <c r="J823" s="34">
        <v>45352</v>
      </c>
      <c r="K823" s="34">
        <v>45505</v>
      </c>
      <c r="L823" s="9" t="s">
        <v>2068</v>
      </c>
      <c r="M823" s="9" t="s">
        <v>4252</v>
      </c>
      <c r="N823" s="10">
        <f t="shared" si="14"/>
        <v>5</v>
      </c>
      <c r="O823" s="9">
        <v>3</v>
      </c>
      <c r="P823" s="9">
        <v>2</v>
      </c>
      <c r="Q823" s="9">
        <v>1</v>
      </c>
      <c r="R823" s="9">
        <v>9</v>
      </c>
      <c r="S823" s="9">
        <v>45</v>
      </c>
      <c r="T823" s="9">
        <v>1</v>
      </c>
      <c r="U823" s="47">
        <v>9</v>
      </c>
      <c r="V823" s="9">
        <v>45</v>
      </c>
      <c r="W823" s="176" t="s">
        <v>4253</v>
      </c>
      <c r="X823" s="176" t="s">
        <v>4254</v>
      </c>
      <c r="Y823" s="11"/>
    </row>
    <row r="824" ht="45" spans="1:25">
      <c r="A824" s="9">
        <v>818</v>
      </c>
      <c r="B824" s="9" t="s">
        <v>147</v>
      </c>
      <c r="C824" s="9" t="s">
        <v>883</v>
      </c>
      <c r="D824" s="11" t="s">
        <v>4255</v>
      </c>
      <c r="E824" s="11" t="s">
        <v>2344</v>
      </c>
      <c r="F824" s="11" t="s">
        <v>2408</v>
      </c>
      <c r="G824" s="11" t="s">
        <v>4256</v>
      </c>
      <c r="H824" s="11" t="s">
        <v>92</v>
      </c>
      <c r="I824" s="11" t="s">
        <v>2408</v>
      </c>
      <c r="J824" s="11" t="s">
        <v>4257</v>
      </c>
      <c r="K824" s="11" t="s">
        <v>4258</v>
      </c>
      <c r="L824" s="11" t="s">
        <v>4259</v>
      </c>
      <c r="M824" s="11" t="s">
        <v>4260</v>
      </c>
      <c r="N824" s="10">
        <f t="shared" si="14"/>
        <v>6.54</v>
      </c>
      <c r="O824" s="11">
        <v>5</v>
      </c>
      <c r="P824" s="11">
        <v>1.54</v>
      </c>
      <c r="Q824" s="11">
        <v>1</v>
      </c>
      <c r="R824" s="11">
        <v>10</v>
      </c>
      <c r="S824" s="11">
        <v>20</v>
      </c>
      <c r="T824" s="11">
        <v>0</v>
      </c>
      <c r="U824" s="11">
        <v>0</v>
      </c>
      <c r="V824" s="11">
        <v>0</v>
      </c>
      <c r="W824" s="11" t="s">
        <v>4261</v>
      </c>
      <c r="X824" s="11" t="s">
        <v>4262</v>
      </c>
      <c r="Y824" s="11"/>
    </row>
    <row r="825" ht="78.75" spans="1:25">
      <c r="A825" s="9">
        <v>819</v>
      </c>
      <c r="B825" s="10" t="s">
        <v>76</v>
      </c>
      <c r="C825" s="10" t="s">
        <v>77</v>
      </c>
      <c r="D825" s="11" t="s">
        <v>78</v>
      </c>
      <c r="E825" s="9" t="s">
        <v>2635</v>
      </c>
      <c r="F825" s="9" t="s">
        <v>2740</v>
      </c>
      <c r="G825" s="9" t="s">
        <v>4263</v>
      </c>
      <c r="H825" s="9" t="s">
        <v>396</v>
      </c>
      <c r="I825" s="9" t="s">
        <v>2740</v>
      </c>
      <c r="J825" s="34">
        <v>45332</v>
      </c>
      <c r="K825" s="34">
        <v>45636</v>
      </c>
      <c r="L825" s="9" t="s">
        <v>2638</v>
      </c>
      <c r="M825" s="9" t="s">
        <v>4264</v>
      </c>
      <c r="N825" s="10">
        <f t="shared" si="14"/>
        <v>5</v>
      </c>
      <c r="O825" s="9">
        <v>5</v>
      </c>
      <c r="P825" s="9">
        <v>0</v>
      </c>
      <c r="Q825" s="9">
        <v>1</v>
      </c>
      <c r="R825" s="9">
        <v>357</v>
      </c>
      <c r="S825" s="9">
        <v>1225</v>
      </c>
      <c r="T825" s="9">
        <v>1</v>
      </c>
      <c r="U825" s="9">
        <v>114</v>
      </c>
      <c r="V825" s="9">
        <v>336</v>
      </c>
      <c r="W825" s="9" t="s">
        <v>4265</v>
      </c>
      <c r="X825" s="9" t="s">
        <v>4266</v>
      </c>
      <c r="Y825" s="96"/>
    </row>
    <row r="826" ht="56.25" spans="1:25">
      <c r="A826" s="9">
        <v>820</v>
      </c>
      <c r="B826" s="10" t="s">
        <v>76</v>
      </c>
      <c r="C826" s="10" t="s">
        <v>77</v>
      </c>
      <c r="D826" s="11" t="s">
        <v>78</v>
      </c>
      <c r="E826" s="9" t="s">
        <v>2635</v>
      </c>
      <c r="F826" s="9" t="s">
        <v>2638</v>
      </c>
      <c r="G826" s="9" t="s">
        <v>4267</v>
      </c>
      <c r="H826" s="9" t="s">
        <v>396</v>
      </c>
      <c r="I826" s="9" t="s">
        <v>4268</v>
      </c>
      <c r="J826" s="34">
        <v>45332</v>
      </c>
      <c r="K826" s="34">
        <v>45636</v>
      </c>
      <c r="L826" s="9" t="s">
        <v>2638</v>
      </c>
      <c r="M826" s="9" t="s">
        <v>4269</v>
      </c>
      <c r="N826" s="10">
        <f t="shared" si="14"/>
        <v>30</v>
      </c>
      <c r="O826" s="9">
        <v>30</v>
      </c>
      <c r="P826" s="9">
        <v>0</v>
      </c>
      <c r="Q826" s="9">
        <v>4</v>
      </c>
      <c r="R826" s="9">
        <v>568</v>
      </c>
      <c r="S826" s="9">
        <v>2325</v>
      </c>
      <c r="T826" s="9">
        <v>4</v>
      </c>
      <c r="U826" s="9">
        <v>85</v>
      </c>
      <c r="V826" s="9">
        <v>275</v>
      </c>
      <c r="W826" s="9" t="s">
        <v>4270</v>
      </c>
      <c r="X826" s="9" t="s">
        <v>4271</v>
      </c>
      <c r="Y826" s="96"/>
    </row>
    <row r="827" ht="90" spans="1:25">
      <c r="A827" s="9">
        <v>821</v>
      </c>
      <c r="B827" s="9" t="s">
        <v>147</v>
      </c>
      <c r="C827" s="10" t="s">
        <v>148</v>
      </c>
      <c r="D827" s="10" t="s">
        <v>149</v>
      </c>
      <c r="E827" s="10" t="s">
        <v>2893</v>
      </c>
      <c r="F827" s="10" t="s">
        <v>2894</v>
      </c>
      <c r="G827" s="10" t="s">
        <v>4272</v>
      </c>
      <c r="H827" s="10" t="s">
        <v>92</v>
      </c>
      <c r="I827" s="10" t="s">
        <v>4273</v>
      </c>
      <c r="J827" s="10">
        <v>2024.3</v>
      </c>
      <c r="K827" s="10">
        <v>2024.12</v>
      </c>
      <c r="L827" s="107" t="s">
        <v>4274</v>
      </c>
      <c r="M827" s="17" t="s">
        <v>4275</v>
      </c>
      <c r="N827" s="10">
        <f t="shared" si="14"/>
        <v>285.828</v>
      </c>
      <c r="O827" s="15">
        <v>147</v>
      </c>
      <c r="P827" s="15">
        <v>138.828</v>
      </c>
      <c r="Q827" s="10">
        <v>3</v>
      </c>
      <c r="R827" s="10">
        <v>160</v>
      </c>
      <c r="S827" s="10">
        <v>735</v>
      </c>
      <c r="T827" s="10">
        <v>1</v>
      </c>
      <c r="U827" s="10">
        <v>10</v>
      </c>
      <c r="V827" s="10">
        <v>15</v>
      </c>
      <c r="W827" s="142" t="s">
        <v>4276</v>
      </c>
      <c r="X827" s="135" t="s">
        <v>4277</v>
      </c>
      <c r="Y827" s="18"/>
    </row>
    <row r="828" ht="180" spans="1:25">
      <c r="A828" s="9">
        <v>822</v>
      </c>
      <c r="B828" s="9" t="s">
        <v>147</v>
      </c>
      <c r="C828" s="10" t="s">
        <v>1952</v>
      </c>
      <c r="D828" s="139" t="s">
        <v>4278</v>
      </c>
      <c r="E828" s="139" t="s">
        <v>4279</v>
      </c>
      <c r="F828" s="139" t="s">
        <v>4280</v>
      </c>
      <c r="G828" s="139" t="s">
        <v>4281</v>
      </c>
      <c r="H828" s="139" t="s">
        <v>4282</v>
      </c>
      <c r="I828" s="139" t="s">
        <v>4283</v>
      </c>
      <c r="J828" s="171">
        <v>45292</v>
      </c>
      <c r="K828" s="193">
        <v>45627</v>
      </c>
      <c r="L828" s="139" t="s">
        <v>4284</v>
      </c>
      <c r="M828" s="139" t="s">
        <v>4285</v>
      </c>
      <c r="N828" s="10">
        <f t="shared" si="14"/>
        <v>50</v>
      </c>
      <c r="O828" s="139">
        <v>50</v>
      </c>
      <c r="P828" s="139">
        <v>0</v>
      </c>
      <c r="Q828" s="265">
        <v>12</v>
      </c>
      <c r="R828" s="265">
        <v>1825</v>
      </c>
      <c r="S828" s="265">
        <v>6050</v>
      </c>
      <c r="T828" s="266">
        <v>2</v>
      </c>
      <c r="U828" s="265">
        <v>289</v>
      </c>
      <c r="V828" s="265">
        <v>1026</v>
      </c>
      <c r="W828" s="139" t="s">
        <v>4286</v>
      </c>
      <c r="X828" s="139" t="s">
        <v>4287</v>
      </c>
      <c r="Y828" s="268"/>
    </row>
    <row r="829" ht="123.75" spans="1:25">
      <c r="A829" s="9">
        <v>823</v>
      </c>
      <c r="B829" s="9" t="s">
        <v>147</v>
      </c>
      <c r="C829" s="10" t="s">
        <v>148</v>
      </c>
      <c r="D829" s="10" t="s">
        <v>149</v>
      </c>
      <c r="E829" s="10" t="s">
        <v>4288</v>
      </c>
      <c r="F829" s="10" t="s">
        <v>2894</v>
      </c>
      <c r="G829" s="10" t="s">
        <v>4289</v>
      </c>
      <c r="H829" s="10" t="s">
        <v>181</v>
      </c>
      <c r="I829" s="10" t="s">
        <v>4290</v>
      </c>
      <c r="J829" s="25">
        <v>45292</v>
      </c>
      <c r="K829" s="25">
        <v>45657</v>
      </c>
      <c r="L829" s="10" t="s">
        <v>4291</v>
      </c>
      <c r="M829" s="10" t="s">
        <v>4292</v>
      </c>
      <c r="N829" s="10">
        <f t="shared" si="14"/>
        <v>140</v>
      </c>
      <c r="O829" s="10">
        <v>140</v>
      </c>
      <c r="P829" s="10">
        <v>0</v>
      </c>
      <c r="Q829" s="10">
        <v>15</v>
      </c>
      <c r="R829" s="10">
        <v>50</v>
      </c>
      <c r="S829" s="10">
        <v>200</v>
      </c>
      <c r="T829" s="10">
        <v>8</v>
      </c>
      <c r="U829" s="10">
        <v>25</v>
      </c>
      <c r="V829" s="10">
        <v>100</v>
      </c>
      <c r="W829" s="10" t="s">
        <v>4293</v>
      </c>
      <c r="X829" s="10" t="s">
        <v>4294</v>
      </c>
      <c r="Y829" s="96"/>
    </row>
    <row r="830" ht="45" spans="1:25">
      <c r="A830" s="9">
        <v>824</v>
      </c>
      <c r="B830" s="10" t="s">
        <v>76</v>
      </c>
      <c r="C830" s="10" t="s">
        <v>77</v>
      </c>
      <c r="D830" s="11" t="s">
        <v>78</v>
      </c>
      <c r="E830" s="15" t="s">
        <v>1834</v>
      </c>
      <c r="F830" s="15" t="s">
        <v>1857</v>
      </c>
      <c r="G830" s="30" t="s">
        <v>4295</v>
      </c>
      <c r="H830" s="30" t="s">
        <v>4296</v>
      </c>
      <c r="I830" s="30" t="s">
        <v>4297</v>
      </c>
      <c r="J830" s="264">
        <v>45536</v>
      </c>
      <c r="K830" s="264">
        <v>45566</v>
      </c>
      <c r="L830" s="30" t="s">
        <v>3029</v>
      </c>
      <c r="M830" s="30" t="s">
        <v>4298</v>
      </c>
      <c r="N830" s="10">
        <f t="shared" si="14"/>
        <v>22</v>
      </c>
      <c r="O830" s="30">
        <v>10</v>
      </c>
      <c r="P830" s="30">
        <v>12</v>
      </c>
      <c r="Q830" s="30">
        <v>1</v>
      </c>
      <c r="R830" s="30">
        <v>45</v>
      </c>
      <c r="S830" s="30">
        <v>230</v>
      </c>
      <c r="T830" s="30">
        <v>1</v>
      </c>
      <c r="U830" s="30">
        <v>8</v>
      </c>
      <c r="V830" s="30">
        <v>22</v>
      </c>
      <c r="W830" s="30" t="s">
        <v>4299</v>
      </c>
      <c r="X830" s="16" t="s">
        <v>4300</v>
      </c>
      <c r="Y830" s="96"/>
    </row>
    <row r="831" ht="45" spans="1:25">
      <c r="A831" s="9">
        <v>825</v>
      </c>
      <c r="B831" s="10" t="s">
        <v>76</v>
      </c>
      <c r="C831" s="10" t="s">
        <v>77</v>
      </c>
      <c r="D831" s="11" t="s">
        <v>78</v>
      </c>
      <c r="E831" s="15" t="s">
        <v>201</v>
      </c>
      <c r="F831" s="15" t="s">
        <v>253</v>
      </c>
      <c r="G831" s="30" t="s">
        <v>4301</v>
      </c>
      <c r="H831" s="30" t="s">
        <v>92</v>
      </c>
      <c r="I831" s="30" t="s">
        <v>253</v>
      </c>
      <c r="J831" s="264">
        <v>45361</v>
      </c>
      <c r="K831" s="264">
        <v>45566</v>
      </c>
      <c r="L831" s="30" t="s">
        <v>216</v>
      </c>
      <c r="M831" s="30" t="s">
        <v>4302</v>
      </c>
      <c r="N831" s="10">
        <f t="shared" si="14"/>
        <v>10</v>
      </c>
      <c r="O831" s="30">
        <v>5</v>
      </c>
      <c r="P831" s="30">
        <v>5</v>
      </c>
      <c r="Q831" s="30">
        <v>1</v>
      </c>
      <c r="R831" s="30">
        <v>215</v>
      </c>
      <c r="S831" s="30">
        <v>1058</v>
      </c>
      <c r="T831" s="30">
        <v>1</v>
      </c>
      <c r="U831" s="30">
        <v>36</v>
      </c>
      <c r="V831" s="30">
        <v>137</v>
      </c>
      <c r="W831" s="30" t="s">
        <v>4303</v>
      </c>
      <c r="X831" s="16" t="s">
        <v>4304</v>
      </c>
      <c r="Y831" s="96"/>
    </row>
    <row r="832" ht="45" spans="1:25">
      <c r="A832" s="9">
        <v>826</v>
      </c>
      <c r="B832" s="10" t="s">
        <v>76</v>
      </c>
      <c r="C832" s="10" t="s">
        <v>77</v>
      </c>
      <c r="D832" s="11" t="s">
        <v>78</v>
      </c>
      <c r="E832" s="15" t="s">
        <v>1747</v>
      </c>
      <c r="F832" s="15" t="s">
        <v>1791</v>
      </c>
      <c r="G832" s="30" t="s">
        <v>4305</v>
      </c>
      <c r="H832" s="30" t="s">
        <v>92</v>
      </c>
      <c r="I832" s="30" t="s">
        <v>1791</v>
      </c>
      <c r="J832" s="264">
        <v>45536</v>
      </c>
      <c r="K832" s="264">
        <v>45597</v>
      </c>
      <c r="L832" s="30" t="s">
        <v>1824</v>
      </c>
      <c r="M832" s="30" t="s">
        <v>4306</v>
      </c>
      <c r="N832" s="10">
        <f t="shared" si="14"/>
        <v>6</v>
      </c>
      <c r="O832" s="30">
        <v>5</v>
      </c>
      <c r="P832" s="30">
        <v>1</v>
      </c>
      <c r="Q832" s="30">
        <v>1</v>
      </c>
      <c r="R832" s="30">
        <v>410</v>
      </c>
      <c r="S832" s="30">
        <v>1815</v>
      </c>
      <c r="T832" s="30">
        <v>1</v>
      </c>
      <c r="U832" s="30">
        <v>58</v>
      </c>
      <c r="V832" s="30">
        <v>233</v>
      </c>
      <c r="W832" s="30" t="s">
        <v>4307</v>
      </c>
      <c r="X832" s="16" t="s">
        <v>4308</v>
      </c>
      <c r="Y832" s="96"/>
    </row>
    <row r="833" ht="45" spans="1:25">
      <c r="A833" s="9">
        <v>827</v>
      </c>
      <c r="B833" s="10" t="s">
        <v>76</v>
      </c>
      <c r="C833" s="10" t="s">
        <v>77</v>
      </c>
      <c r="D833" s="15" t="s">
        <v>78</v>
      </c>
      <c r="E833" s="15" t="s">
        <v>4309</v>
      </c>
      <c r="F833" s="15" t="s">
        <v>4310</v>
      </c>
      <c r="G833" s="30" t="s">
        <v>4311</v>
      </c>
      <c r="H833" s="30" t="s">
        <v>92</v>
      </c>
      <c r="I833" s="30" t="s">
        <v>4312</v>
      </c>
      <c r="J833" s="264">
        <v>45505</v>
      </c>
      <c r="K833" s="264">
        <v>45597</v>
      </c>
      <c r="L833" s="30" t="s">
        <v>4313</v>
      </c>
      <c r="M833" s="30" t="s">
        <v>4314</v>
      </c>
      <c r="N833" s="10">
        <f t="shared" si="14"/>
        <v>42.06</v>
      </c>
      <c r="O833" s="30">
        <v>5</v>
      </c>
      <c r="P833" s="30">
        <v>37.06</v>
      </c>
      <c r="Q833" s="30">
        <v>1</v>
      </c>
      <c r="R833" s="30">
        <v>145</v>
      </c>
      <c r="S833" s="30">
        <v>451</v>
      </c>
      <c r="T833" s="30">
        <v>1</v>
      </c>
      <c r="U833" s="30">
        <v>21</v>
      </c>
      <c r="V833" s="30">
        <v>56</v>
      </c>
      <c r="W833" s="30" t="s">
        <v>4315</v>
      </c>
      <c r="X833" s="16" t="s">
        <v>4316</v>
      </c>
      <c r="Y833" s="96"/>
    </row>
    <row r="834" ht="45" spans="1:25">
      <c r="A834" s="9">
        <v>828</v>
      </c>
      <c r="B834" s="10" t="s">
        <v>76</v>
      </c>
      <c r="C834" s="10" t="s">
        <v>77</v>
      </c>
      <c r="D834" s="11" t="s">
        <v>78</v>
      </c>
      <c r="E834" s="15" t="s">
        <v>757</v>
      </c>
      <c r="F834" s="15" t="s">
        <v>3134</v>
      </c>
      <c r="G834" s="30" t="s">
        <v>4317</v>
      </c>
      <c r="H834" s="30" t="s">
        <v>92</v>
      </c>
      <c r="I834" s="30" t="s">
        <v>3134</v>
      </c>
      <c r="J834" s="264">
        <v>45524</v>
      </c>
      <c r="K834" s="264">
        <v>45566</v>
      </c>
      <c r="L834" s="30" t="s">
        <v>762</v>
      </c>
      <c r="M834" s="30" t="s">
        <v>4314</v>
      </c>
      <c r="N834" s="10">
        <f t="shared" si="14"/>
        <v>7</v>
      </c>
      <c r="O834" s="30">
        <v>5</v>
      </c>
      <c r="P834" s="30">
        <v>2</v>
      </c>
      <c r="Q834" s="30">
        <v>1</v>
      </c>
      <c r="R834" s="30">
        <v>150</v>
      </c>
      <c r="S834" s="30">
        <v>420</v>
      </c>
      <c r="T834" s="30">
        <v>1</v>
      </c>
      <c r="U834" s="30">
        <v>125</v>
      </c>
      <c r="V834" s="30">
        <v>485</v>
      </c>
      <c r="W834" s="30" t="s">
        <v>4318</v>
      </c>
      <c r="X834" s="16" t="s">
        <v>4319</v>
      </c>
      <c r="Y834" s="96"/>
    </row>
    <row r="835" ht="45" spans="1:25">
      <c r="A835" s="9">
        <v>829</v>
      </c>
      <c r="B835" s="10" t="s">
        <v>76</v>
      </c>
      <c r="C835" s="10" t="s">
        <v>77</v>
      </c>
      <c r="D835" s="11" t="s">
        <v>78</v>
      </c>
      <c r="E835" s="15" t="s">
        <v>757</v>
      </c>
      <c r="F835" s="15" t="s">
        <v>3516</v>
      </c>
      <c r="G835" s="30" t="s">
        <v>4320</v>
      </c>
      <c r="H835" s="30" t="s">
        <v>92</v>
      </c>
      <c r="I835" s="30" t="s">
        <v>3516</v>
      </c>
      <c r="J835" s="264">
        <v>45352</v>
      </c>
      <c r="K835" s="264">
        <v>45566</v>
      </c>
      <c r="L835" s="30" t="s">
        <v>762</v>
      </c>
      <c r="M835" s="30" t="s">
        <v>4321</v>
      </c>
      <c r="N835" s="10">
        <f t="shared" si="14"/>
        <v>20.8</v>
      </c>
      <c r="O835" s="30">
        <v>10</v>
      </c>
      <c r="P835" s="30">
        <v>10.8</v>
      </c>
      <c r="Q835" s="30">
        <v>1</v>
      </c>
      <c r="R835" s="30">
        <v>164</v>
      </c>
      <c r="S835" s="30">
        <v>655</v>
      </c>
      <c r="T835" s="30">
        <v>1</v>
      </c>
      <c r="U835" s="30">
        <v>65</v>
      </c>
      <c r="V835" s="30">
        <v>321</v>
      </c>
      <c r="W835" s="30" t="s">
        <v>4322</v>
      </c>
      <c r="X835" s="16" t="s">
        <v>4323</v>
      </c>
      <c r="Y835" s="96"/>
    </row>
    <row r="836" ht="45" spans="1:25">
      <c r="A836" s="9">
        <v>830</v>
      </c>
      <c r="B836" s="10" t="s">
        <v>76</v>
      </c>
      <c r="C836" s="10" t="s">
        <v>77</v>
      </c>
      <c r="D836" s="11" t="s">
        <v>78</v>
      </c>
      <c r="E836" s="15" t="s">
        <v>2419</v>
      </c>
      <c r="F836" s="15" t="s">
        <v>2472</v>
      </c>
      <c r="G836" s="15" t="s">
        <v>4324</v>
      </c>
      <c r="H836" s="15" t="s">
        <v>92</v>
      </c>
      <c r="I836" s="15" t="s">
        <v>2472</v>
      </c>
      <c r="J836" s="264">
        <v>45505</v>
      </c>
      <c r="K836" s="264">
        <v>45566</v>
      </c>
      <c r="L836" s="30" t="s">
        <v>2433</v>
      </c>
      <c r="M836" s="30" t="s">
        <v>4325</v>
      </c>
      <c r="N836" s="10">
        <f t="shared" si="14"/>
        <v>10</v>
      </c>
      <c r="O836" s="15">
        <v>5</v>
      </c>
      <c r="P836" s="15">
        <v>5</v>
      </c>
      <c r="Q836" s="10">
        <v>1</v>
      </c>
      <c r="R836" s="10">
        <v>387</v>
      </c>
      <c r="S836" s="10">
        <v>1339</v>
      </c>
      <c r="T836" s="10">
        <v>1</v>
      </c>
      <c r="U836" s="10">
        <v>47</v>
      </c>
      <c r="V836" s="10">
        <v>176</v>
      </c>
      <c r="W836" s="15" t="s">
        <v>4326</v>
      </c>
      <c r="X836" s="15" t="s">
        <v>4327</v>
      </c>
      <c r="Y836" s="96"/>
    </row>
    <row r="837" ht="45" spans="1:25">
      <c r="A837" s="9">
        <v>831</v>
      </c>
      <c r="B837" s="10" t="s">
        <v>76</v>
      </c>
      <c r="C837" s="10" t="s">
        <v>77</v>
      </c>
      <c r="D837" s="11" t="s">
        <v>78</v>
      </c>
      <c r="E837" s="15" t="s">
        <v>2063</v>
      </c>
      <c r="F837" s="15" t="s">
        <v>2122</v>
      </c>
      <c r="G837" s="30" t="s">
        <v>4328</v>
      </c>
      <c r="H837" s="30" t="s">
        <v>92</v>
      </c>
      <c r="I837" s="30" t="s">
        <v>2122</v>
      </c>
      <c r="J837" s="264">
        <v>45352</v>
      </c>
      <c r="K837" s="264">
        <v>45597</v>
      </c>
      <c r="L837" s="30" t="s">
        <v>2068</v>
      </c>
      <c r="M837" s="30" t="s">
        <v>4329</v>
      </c>
      <c r="N837" s="10">
        <f t="shared" si="14"/>
        <v>35</v>
      </c>
      <c r="O837" s="30">
        <v>10</v>
      </c>
      <c r="P837" s="30">
        <v>25</v>
      </c>
      <c r="Q837" s="30">
        <v>1</v>
      </c>
      <c r="R837" s="284">
        <v>546</v>
      </c>
      <c r="S837" s="284">
        <v>1735</v>
      </c>
      <c r="T837" s="30">
        <v>1</v>
      </c>
      <c r="U837" s="30">
        <v>94</v>
      </c>
      <c r="V837" s="30">
        <v>298</v>
      </c>
      <c r="W837" s="30" t="s">
        <v>4329</v>
      </c>
      <c r="X837" s="30" t="s">
        <v>4330</v>
      </c>
      <c r="Y837" s="96"/>
    </row>
    <row r="838" ht="45" spans="1:25">
      <c r="A838" s="9">
        <v>832</v>
      </c>
      <c r="B838" s="10" t="s">
        <v>76</v>
      </c>
      <c r="C838" s="10" t="s">
        <v>77</v>
      </c>
      <c r="D838" s="11" t="s">
        <v>78</v>
      </c>
      <c r="E838" s="15" t="s">
        <v>2344</v>
      </c>
      <c r="F838" s="15" t="s">
        <v>2408</v>
      </c>
      <c r="G838" s="30" t="s">
        <v>4331</v>
      </c>
      <c r="H838" s="30" t="s">
        <v>92</v>
      </c>
      <c r="I838" s="30" t="s">
        <v>2408</v>
      </c>
      <c r="J838" s="264">
        <v>45292</v>
      </c>
      <c r="K838" s="264">
        <v>45627</v>
      </c>
      <c r="L838" s="30" t="s">
        <v>3091</v>
      </c>
      <c r="M838" s="30" t="s">
        <v>4332</v>
      </c>
      <c r="N838" s="10">
        <f t="shared" si="14"/>
        <v>12</v>
      </c>
      <c r="O838" s="30">
        <v>10</v>
      </c>
      <c r="P838" s="30">
        <v>2</v>
      </c>
      <c r="Q838" s="30">
        <v>1</v>
      </c>
      <c r="R838" s="30">
        <v>486</v>
      </c>
      <c r="S838" s="30">
        <v>1658</v>
      </c>
      <c r="T838" s="30">
        <v>1</v>
      </c>
      <c r="U838" s="30">
        <v>107</v>
      </c>
      <c r="V838" s="30">
        <v>432</v>
      </c>
      <c r="W838" s="30" t="s">
        <v>4333</v>
      </c>
      <c r="X838" s="16" t="s">
        <v>4334</v>
      </c>
      <c r="Y838" s="96"/>
    </row>
    <row r="839" ht="56.25" spans="1:25">
      <c r="A839" s="9">
        <v>833</v>
      </c>
      <c r="B839" s="10" t="s">
        <v>76</v>
      </c>
      <c r="C839" s="10" t="s">
        <v>507</v>
      </c>
      <c r="D839" s="9" t="s">
        <v>508</v>
      </c>
      <c r="E839" s="30" t="s">
        <v>4309</v>
      </c>
      <c r="F839" s="30" t="s">
        <v>2833</v>
      </c>
      <c r="G839" s="30" t="s">
        <v>4335</v>
      </c>
      <c r="H839" s="30" t="s">
        <v>92</v>
      </c>
      <c r="I839" s="30" t="s">
        <v>2833</v>
      </c>
      <c r="J839" s="264">
        <v>45402</v>
      </c>
      <c r="K839" s="264">
        <v>45463</v>
      </c>
      <c r="L839" s="30" t="s">
        <v>4313</v>
      </c>
      <c r="M839" s="30" t="s">
        <v>4336</v>
      </c>
      <c r="N839" s="10">
        <f t="shared" si="14"/>
        <v>21.33</v>
      </c>
      <c r="O839" s="30">
        <v>10</v>
      </c>
      <c r="P839" s="30">
        <v>11.33</v>
      </c>
      <c r="Q839" s="30">
        <v>1</v>
      </c>
      <c r="R839" s="30">
        <v>880</v>
      </c>
      <c r="S839" s="30">
        <v>3651</v>
      </c>
      <c r="T839" s="30">
        <v>1</v>
      </c>
      <c r="U839" s="30">
        <v>173</v>
      </c>
      <c r="V839" s="30">
        <v>604</v>
      </c>
      <c r="W839" s="30" t="s">
        <v>4337</v>
      </c>
      <c r="X839" s="16" t="s">
        <v>4338</v>
      </c>
      <c r="Y839" s="96"/>
    </row>
    <row r="840" ht="67.5" spans="1:25">
      <c r="A840" s="9">
        <v>834</v>
      </c>
      <c r="B840" s="10" t="s">
        <v>76</v>
      </c>
      <c r="C840" s="10" t="s">
        <v>77</v>
      </c>
      <c r="D840" s="10" t="s">
        <v>99</v>
      </c>
      <c r="E840" s="12" t="s">
        <v>1322</v>
      </c>
      <c r="F840" s="12" t="s">
        <v>1447</v>
      </c>
      <c r="G840" s="12" t="s">
        <v>4339</v>
      </c>
      <c r="H840" s="12" t="s">
        <v>82</v>
      </c>
      <c r="I840" s="12" t="s">
        <v>1447</v>
      </c>
      <c r="J840" s="31">
        <v>45293</v>
      </c>
      <c r="K840" s="31">
        <v>45628</v>
      </c>
      <c r="L840" s="12" t="s">
        <v>1447</v>
      </c>
      <c r="M840" s="12" t="s">
        <v>4340</v>
      </c>
      <c r="N840" s="10">
        <f t="shared" si="14"/>
        <v>10</v>
      </c>
      <c r="O840" s="12">
        <v>5</v>
      </c>
      <c r="P840" s="12">
        <v>5</v>
      </c>
      <c r="Q840" s="12">
        <v>1</v>
      </c>
      <c r="R840" s="12">
        <v>72</v>
      </c>
      <c r="S840" s="12">
        <v>362</v>
      </c>
      <c r="T840" s="12">
        <v>0</v>
      </c>
      <c r="U840" s="12">
        <v>28</v>
      </c>
      <c r="V840" s="12">
        <v>109</v>
      </c>
      <c r="W840" s="12" t="s">
        <v>4341</v>
      </c>
      <c r="X840" s="12" t="s">
        <v>4342</v>
      </c>
      <c r="Y840" s="96"/>
    </row>
    <row r="841" ht="56.25" spans="1:25">
      <c r="A841" s="9">
        <v>835</v>
      </c>
      <c r="B841" s="10" t="s">
        <v>76</v>
      </c>
      <c r="C841" s="10" t="s">
        <v>77</v>
      </c>
      <c r="D841" s="10" t="s">
        <v>89</v>
      </c>
      <c r="E841" s="139" t="s">
        <v>1586</v>
      </c>
      <c r="F841" s="139" t="s">
        <v>3654</v>
      </c>
      <c r="G841" s="139" t="s">
        <v>4343</v>
      </c>
      <c r="H841" s="139" t="s">
        <v>4344</v>
      </c>
      <c r="I841" s="139" t="s">
        <v>4345</v>
      </c>
      <c r="J841" s="273">
        <v>45292</v>
      </c>
      <c r="K841" s="31">
        <v>45628</v>
      </c>
      <c r="L841" s="139" t="s">
        <v>4346</v>
      </c>
      <c r="M841" s="139" t="s">
        <v>4347</v>
      </c>
      <c r="N841" s="10">
        <f t="shared" ref="N841:N887" si="15">O841+P841</f>
        <v>95</v>
      </c>
      <c r="O841" s="139">
        <v>95</v>
      </c>
      <c r="P841" s="139">
        <v>0</v>
      </c>
      <c r="Q841" s="139">
        <v>1</v>
      </c>
      <c r="R841" s="139">
        <v>566</v>
      </c>
      <c r="S841" s="139">
        <v>1956</v>
      </c>
      <c r="T841" s="139">
        <v>1</v>
      </c>
      <c r="U841" s="139">
        <v>133</v>
      </c>
      <c r="V841" s="139">
        <v>481</v>
      </c>
      <c r="W841" s="139" t="s">
        <v>4348</v>
      </c>
      <c r="X841" s="139" t="s">
        <v>4349</v>
      </c>
      <c r="Y841" s="96"/>
    </row>
    <row r="842" ht="56.25" spans="1:25">
      <c r="A842" s="9">
        <v>836</v>
      </c>
      <c r="B842" s="10" t="s">
        <v>76</v>
      </c>
      <c r="C842" s="10" t="s">
        <v>77</v>
      </c>
      <c r="D842" s="10" t="s">
        <v>89</v>
      </c>
      <c r="E842" s="139" t="s">
        <v>1586</v>
      </c>
      <c r="F842" s="139" t="s">
        <v>3654</v>
      </c>
      <c r="G842" s="139" t="s">
        <v>4350</v>
      </c>
      <c r="H842" s="139" t="s">
        <v>4344</v>
      </c>
      <c r="I842" s="139" t="s">
        <v>4345</v>
      </c>
      <c r="J842" s="273">
        <v>45292</v>
      </c>
      <c r="K842" s="31">
        <v>45628</v>
      </c>
      <c r="L842" s="139" t="s">
        <v>4346</v>
      </c>
      <c r="M842" s="139" t="s">
        <v>4351</v>
      </c>
      <c r="N842" s="10">
        <f t="shared" si="15"/>
        <v>55</v>
      </c>
      <c r="O842" s="139">
        <v>55</v>
      </c>
      <c r="P842" s="139">
        <v>0</v>
      </c>
      <c r="Q842" s="139">
        <v>1</v>
      </c>
      <c r="R842" s="139">
        <v>566</v>
      </c>
      <c r="S842" s="139">
        <v>1956</v>
      </c>
      <c r="T842" s="139">
        <v>1</v>
      </c>
      <c r="U842" s="139">
        <v>133</v>
      </c>
      <c r="V842" s="139">
        <v>481</v>
      </c>
      <c r="W842" s="139" t="s">
        <v>4352</v>
      </c>
      <c r="X842" s="139" t="s">
        <v>4349</v>
      </c>
      <c r="Y842" s="96"/>
    </row>
    <row r="843" ht="101.25" spans="1:25">
      <c r="A843" s="9">
        <v>837</v>
      </c>
      <c r="B843" s="9" t="s">
        <v>147</v>
      </c>
      <c r="C843" s="58" t="s">
        <v>148</v>
      </c>
      <c r="D843" s="58" t="s">
        <v>149</v>
      </c>
      <c r="E843" s="58" t="s">
        <v>2063</v>
      </c>
      <c r="F843" s="58" t="s">
        <v>4353</v>
      </c>
      <c r="G843" s="58" t="s">
        <v>4354</v>
      </c>
      <c r="H843" s="58" t="s">
        <v>82</v>
      </c>
      <c r="I843" s="58" t="s">
        <v>4353</v>
      </c>
      <c r="J843" s="273">
        <v>45292</v>
      </c>
      <c r="K843" s="273">
        <v>45627</v>
      </c>
      <c r="L843" s="274" t="s">
        <v>2068</v>
      </c>
      <c r="M843" s="58" t="s">
        <v>4355</v>
      </c>
      <c r="N843" s="10">
        <f t="shared" si="15"/>
        <v>15</v>
      </c>
      <c r="O843" s="58">
        <v>13</v>
      </c>
      <c r="P843" s="58">
        <v>2</v>
      </c>
      <c r="Q843" s="16">
        <v>1</v>
      </c>
      <c r="R843" s="16">
        <v>5</v>
      </c>
      <c r="S843" s="16">
        <v>17</v>
      </c>
      <c r="T843" s="16">
        <v>1</v>
      </c>
      <c r="U843" s="278">
        <v>6</v>
      </c>
      <c r="V843" s="164">
        <v>10</v>
      </c>
      <c r="W843" s="77" t="s">
        <v>4356</v>
      </c>
      <c r="X843" s="77" t="s">
        <v>4357</v>
      </c>
      <c r="Y843" s="96"/>
    </row>
    <row r="844" ht="101.25" spans="1:25">
      <c r="A844" s="9">
        <v>838</v>
      </c>
      <c r="B844" s="9" t="s">
        <v>147</v>
      </c>
      <c r="C844" s="58" t="s">
        <v>148</v>
      </c>
      <c r="D844" s="58" t="s">
        <v>149</v>
      </c>
      <c r="E844" s="58" t="s">
        <v>2063</v>
      </c>
      <c r="F844" s="58" t="s">
        <v>2214</v>
      </c>
      <c r="G844" s="58" t="s">
        <v>4358</v>
      </c>
      <c r="H844" s="58" t="s">
        <v>82</v>
      </c>
      <c r="I844" s="58" t="s">
        <v>4359</v>
      </c>
      <c r="J844" s="273">
        <v>45536</v>
      </c>
      <c r="K844" s="273">
        <v>45597</v>
      </c>
      <c r="L844" s="274" t="s">
        <v>2068</v>
      </c>
      <c r="M844" s="58" t="s">
        <v>4360</v>
      </c>
      <c r="N844" s="10">
        <f t="shared" si="15"/>
        <v>6.28</v>
      </c>
      <c r="O844" s="58">
        <v>5</v>
      </c>
      <c r="P844" s="58">
        <v>1.28</v>
      </c>
      <c r="Q844" s="16">
        <v>1</v>
      </c>
      <c r="R844" s="16">
        <v>5</v>
      </c>
      <c r="S844" s="16">
        <v>10</v>
      </c>
      <c r="T844" s="16">
        <v>1</v>
      </c>
      <c r="U844" s="278">
        <v>3</v>
      </c>
      <c r="V844" s="164">
        <v>3</v>
      </c>
      <c r="W844" s="77" t="s">
        <v>4361</v>
      </c>
      <c r="X844" s="77" t="s">
        <v>4362</v>
      </c>
      <c r="Y844" s="96"/>
    </row>
    <row r="845" ht="101.25" spans="1:25">
      <c r="A845" s="9">
        <v>839</v>
      </c>
      <c r="B845" s="10" t="s">
        <v>76</v>
      </c>
      <c r="C845" s="10" t="s">
        <v>77</v>
      </c>
      <c r="D845" s="10" t="s">
        <v>89</v>
      </c>
      <c r="E845" s="58" t="s">
        <v>2063</v>
      </c>
      <c r="F845" s="58" t="s">
        <v>2147</v>
      </c>
      <c r="G845" s="58" t="s">
        <v>4363</v>
      </c>
      <c r="H845" s="58" t="s">
        <v>82</v>
      </c>
      <c r="I845" s="58" t="s">
        <v>4364</v>
      </c>
      <c r="J845" s="273">
        <v>45566</v>
      </c>
      <c r="K845" s="273">
        <v>45627</v>
      </c>
      <c r="L845" s="274" t="s">
        <v>2068</v>
      </c>
      <c r="M845" s="58" t="s">
        <v>4365</v>
      </c>
      <c r="N845" s="10">
        <f t="shared" si="15"/>
        <v>32.5</v>
      </c>
      <c r="O845" s="58">
        <v>19</v>
      </c>
      <c r="P845" s="58">
        <v>13.5</v>
      </c>
      <c r="Q845" s="16">
        <v>5</v>
      </c>
      <c r="R845" s="16">
        <v>645</v>
      </c>
      <c r="S845" s="16">
        <v>2260</v>
      </c>
      <c r="T845" s="16">
        <v>2</v>
      </c>
      <c r="U845" s="278">
        <v>28</v>
      </c>
      <c r="V845" s="164">
        <v>148</v>
      </c>
      <c r="W845" s="77" t="s">
        <v>4366</v>
      </c>
      <c r="X845" s="77" t="s">
        <v>4367</v>
      </c>
      <c r="Y845" s="96"/>
    </row>
    <row r="846" ht="90" spans="1:25">
      <c r="A846" s="9">
        <v>840</v>
      </c>
      <c r="B846" s="9" t="s">
        <v>147</v>
      </c>
      <c r="C846" s="58" t="s">
        <v>148</v>
      </c>
      <c r="D846" s="58" t="s">
        <v>149</v>
      </c>
      <c r="E846" s="58" t="s">
        <v>2063</v>
      </c>
      <c r="F846" s="58" t="s">
        <v>2264</v>
      </c>
      <c r="G846" s="58" t="s">
        <v>4368</v>
      </c>
      <c r="H846" s="58" t="s">
        <v>82</v>
      </c>
      <c r="I846" s="58" t="s">
        <v>4369</v>
      </c>
      <c r="J846" s="273">
        <v>45352</v>
      </c>
      <c r="K846" s="273">
        <v>45627</v>
      </c>
      <c r="L846" s="274" t="s">
        <v>2068</v>
      </c>
      <c r="M846" s="77" t="s">
        <v>4370</v>
      </c>
      <c r="N846" s="10">
        <f t="shared" si="15"/>
        <v>15</v>
      </c>
      <c r="O846" s="58">
        <v>5</v>
      </c>
      <c r="P846" s="58">
        <v>10</v>
      </c>
      <c r="Q846" s="16">
        <v>3</v>
      </c>
      <c r="R846" s="16">
        <v>20</v>
      </c>
      <c r="S846" s="16">
        <v>80</v>
      </c>
      <c r="T846" s="16">
        <v>1</v>
      </c>
      <c r="U846" s="278">
        <v>8</v>
      </c>
      <c r="V846" s="164">
        <v>16</v>
      </c>
      <c r="W846" s="77" t="s">
        <v>4371</v>
      </c>
      <c r="X846" s="77" t="s">
        <v>4372</v>
      </c>
      <c r="Y846" s="96"/>
    </row>
    <row r="847" ht="78.75" spans="1:25">
      <c r="A847" s="9">
        <v>841</v>
      </c>
      <c r="B847" s="9" t="s">
        <v>147</v>
      </c>
      <c r="C847" s="58" t="s">
        <v>148</v>
      </c>
      <c r="D847" s="58" t="s">
        <v>149</v>
      </c>
      <c r="E847" s="58" t="s">
        <v>2063</v>
      </c>
      <c r="F847" s="58" t="s">
        <v>2177</v>
      </c>
      <c r="G847" s="58" t="s">
        <v>4373</v>
      </c>
      <c r="H847" s="58" t="s">
        <v>92</v>
      </c>
      <c r="I847" s="58" t="s">
        <v>3541</v>
      </c>
      <c r="J847" s="273">
        <v>45413</v>
      </c>
      <c r="K847" s="273">
        <v>45627</v>
      </c>
      <c r="L847" s="274" t="s">
        <v>2068</v>
      </c>
      <c r="M847" s="58" t="s">
        <v>4374</v>
      </c>
      <c r="N847" s="10">
        <f t="shared" si="15"/>
        <v>10</v>
      </c>
      <c r="O847" s="58">
        <v>8</v>
      </c>
      <c r="P847" s="58">
        <v>2</v>
      </c>
      <c r="Q847" s="16">
        <v>4</v>
      </c>
      <c r="R847" s="16">
        <v>30</v>
      </c>
      <c r="S847" s="16">
        <v>92</v>
      </c>
      <c r="T847" s="16">
        <v>4</v>
      </c>
      <c r="U847" s="278">
        <v>11</v>
      </c>
      <c r="V847" s="164">
        <v>32</v>
      </c>
      <c r="W847" s="77" t="s">
        <v>4375</v>
      </c>
      <c r="X847" s="77" t="s">
        <v>4376</v>
      </c>
      <c r="Y847" s="96"/>
    </row>
    <row r="848" ht="56.25" spans="1:25">
      <c r="A848" s="9">
        <v>842</v>
      </c>
      <c r="B848" s="10" t="s">
        <v>76</v>
      </c>
      <c r="C848" s="10" t="s">
        <v>77</v>
      </c>
      <c r="D848" s="11" t="s">
        <v>78</v>
      </c>
      <c r="E848" s="96" t="s">
        <v>2635</v>
      </c>
      <c r="F848" s="96" t="s">
        <v>2638</v>
      </c>
      <c r="G848" s="96" t="s">
        <v>4377</v>
      </c>
      <c r="H848" s="152" t="s">
        <v>4378</v>
      </c>
      <c r="I848" s="152" t="s">
        <v>4379</v>
      </c>
      <c r="J848" s="25">
        <v>45514</v>
      </c>
      <c r="K848" s="25">
        <v>45636</v>
      </c>
      <c r="L848" s="96" t="s">
        <v>2638</v>
      </c>
      <c r="M848" s="152" t="s">
        <v>4380</v>
      </c>
      <c r="N848" s="10">
        <f t="shared" si="15"/>
        <v>20</v>
      </c>
      <c r="O848" s="152">
        <v>20</v>
      </c>
      <c r="P848" s="152">
        <v>0</v>
      </c>
      <c r="Q848" s="152">
        <v>2</v>
      </c>
      <c r="R848" s="152">
        <v>678</v>
      </c>
      <c r="S848" s="152">
        <v>1856</v>
      </c>
      <c r="T848" s="152">
        <v>2</v>
      </c>
      <c r="U848" s="152">
        <v>105</v>
      </c>
      <c r="V848" s="152">
        <v>298</v>
      </c>
      <c r="W848" s="152" t="s">
        <v>4381</v>
      </c>
      <c r="X848" s="96" t="s">
        <v>4382</v>
      </c>
      <c r="Y848" s="96"/>
    </row>
    <row r="849" ht="56.25" spans="1:25">
      <c r="A849" s="9">
        <v>843</v>
      </c>
      <c r="B849" s="10" t="s">
        <v>76</v>
      </c>
      <c r="C849" s="10" t="s">
        <v>77</v>
      </c>
      <c r="D849" s="10" t="s">
        <v>130</v>
      </c>
      <c r="E849" s="9" t="s">
        <v>201</v>
      </c>
      <c r="F849" s="52" t="s">
        <v>361</v>
      </c>
      <c r="G849" s="9" t="s">
        <v>367</v>
      </c>
      <c r="H849" s="52" t="s">
        <v>92</v>
      </c>
      <c r="I849" s="52" t="s">
        <v>4383</v>
      </c>
      <c r="J849" s="34">
        <v>45536</v>
      </c>
      <c r="K849" s="34">
        <v>45627</v>
      </c>
      <c r="L849" s="9" t="s">
        <v>216</v>
      </c>
      <c r="M849" s="9" t="s">
        <v>4384</v>
      </c>
      <c r="N849" s="10">
        <f t="shared" si="15"/>
        <v>15</v>
      </c>
      <c r="O849" s="52">
        <v>15</v>
      </c>
      <c r="P849" s="52">
        <v>0</v>
      </c>
      <c r="Q849" s="52">
        <v>1</v>
      </c>
      <c r="R849" s="9">
        <v>122</v>
      </c>
      <c r="S849" s="9">
        <v>525</v>
      </c>
      <c r="T849" s="9">
        <v>1</v>
      </c>
      <c r="U849" s="9">
        <v>28</v>
      </c>
      <c r="V849" s="9">
        <v>91</v>
      </c>
      <c r="W849" s="48" t="s">
        <v>4385</v>
      </c>
      <c r="X849" s="48" t="s">
        <v>4386</v>
      </c>
      <c r="Y849" s="96"/>
    </row>
    <row r="850" ht="67.5" spans="1:25">
      <c r="A850" s="9">
        <v>844</v>
      </c>
      <c r="B850" s="10" t="s">
        <v>76</v>
      </c>
      <c r="C850" s="10" t="s">
        <v>77</v>
      </c>
      <c r="D850" s="10" t="s">
        <v>89</v>
      </c>
      <c r="E850" s="9" t="s">
        <v>201</v>
      </c>
      <c r="F850" s="9" t="s">
        <v>361</v>
      </c>
      <c r="G850" s="9" t="s">
        <v>4387</v>
      </c>
      <c r="H850" s="9" t="s">
        <v>4388</v>
      </c>
      <c r="I850" s="52" t="s">
        <v>4389</v>
      </c>
      <c r="J850" s="34">
        <v>45536</v>
      </c>
      <c r="K850" s="34">
        <v>45627</v>
      </c>
      <c r="L850" s="9" t="s">
        <v>216</v>
      </c>
      <c r="M850" s="9" t="s">
        <v>4390</v>
      </c>
      <c r="N850" s="10">
        <f t="shared" si="15"/>
        <v>40</v>
      </c>
      <c r="O850" s="52">
        <v>40</v>
      </c>
      <c r="P850" s="52">
        <v>0</v>
      </c>
      <c r="Q850" s="52">
        <v>1</v>
      </c>
      <c r="R850" s="9">
        <v>135</v>
      </c>
      <c r="S850" s="9">
        <v>580</v>
      </c>
      <c r="T850" s="9">
        <v>1</v>
      </c>
      <c r="U850" s="9">
        <v>35</v>
      </c>
      <c r="V850" s="9">
        <v>116</v>
      </c>
      <c r="W850" s="48" t="s">
        <v>4391</v>
      </c>
      <c r="X850" s="48" t="s">
        <v>4392</v>
      </c>
      <c r="Y850" s="96"/>
    </row>
    <row r="851" ht="45" spans="1:25">
      <c r="A851" s="9">
        <v>845</v>
      </c>
      <c r="B851" s="9" t="s">
        <v>147</v>
      </c>
      <c r="C851" s="269" t="s">
        <v>148</v>
      </c>
      <c r="D851" s="270" t="s">
        <v>4393</v>
      </c>
      <c r="E851" s="52" t="s">
        <v>201</v>
      </c>
      <c r="F851" s="52" t="s">
        <v>361</v>
      </c>
      <c r="G851" s="9" t="s">
        <v>4394</v>
      </c>
      <c r="H851" s="52" t="s">
        <v>92</v>
      </c>
      <c r="I851" s="52" t="s">
        <v>4395</v>
      </c>
      <c r="J851" s="147">
        <v>45536</v>
      </c>
      <c r="K851" s="147">
        <v>45627</v>
      </c>
      <c r="L851" s="9" t="s">
        <v>216</v>
      </c>
      <c r="M851" s="9" t="s">
        <v>4396</v>
      </c>
      <c r="N851" s="10">
        <f t="shared" si="15"/>
        <v>45</v>
      </c>
      <c r="O851" s="52">
        <v>45</v>
      </c>
      <c r="P851" s="52">
        <v>0</v>
      </c>
      <c r="Q851" s="52">
        <v>1</v>
      </c>
      <c r="R851" s="52">
        <v>829</v>
      </c>
      <c r="S851" s="52">
        <v>3548</v>
      </c>
      <c r="T851" s="52">
        <v>1</v>
      </c>
      <c r="U851" s="52">
        <v>141</v>
      </c>
      <c r="V851" s="52">
        <v>538</v>
      </c>
      <c r="W851" s="9" t="s">
        <v>4397</v>
      </c>
      <c r="X851" s="9" t="s">
        <v>4398</v>
      </c>
      <c r="Y851" s="96"/>
    </row>
    <row r="852" ht="202.5" spans="1:25">
      <c r="A852" s="9">
        <v>846</v>
      </c>
      <c r="B852" s="10" t="s">
        <v>76</v>
      </c>
      <c r="C852" s="10" t="s">
        <v>77</v>
      </c>
      <c r="D852" s="10" t="s">
        <v>89</v>
      </c>
      <c r="E852" s="15" t="s">
        <v>380</v>
      </c>
      <c r="F852" s="15" t="s">
        <v>536</v>
      </c>
      <c r="G852" s="15" t="s">
        <v>4399</v>
      </c>
      <c r="H852" s="15" t="s">
        <v>92</v>
      </c>
      <c r="I852" s="15" t="s">
        <v>536</v>
      </c>
      <c r="J852" s="147">
        <v>45474</v>
      </c>
      <c r="K852" s="147">
        <v>45597</v>
      </c>
      <c r="L852" s="15" t="s">
        <v>383</v>
      </c>
      <c r="M852" s="15" t="s">
        <v>4400</v>
      </c>
      <c r="N852" s="10">
        <f t="shared" si="15"/>
        <v>55</v>
      </c>
      <c r="O852" s="15">
        <v>55</v>
      </c>
      <c r="P852" s="15">
        <v>0</v>
      </c>
      <c r="Q852" s="15">
        <v>1</v>
      </c>
      <c r="R852" s="15">
        <v>267</v>
      </c>
      <c r="S852" s="15">
        <v>1083</v>
      </c>
      <c r="T852" s="15">
        <v>1</v>
      </c>
      <c r="U852" s="15">
        <v>73</v>
      </c>
      <c r="V852" s="15">
        <v>306</v>
      </c>
      <c r="W852" s="15" t="s">
        <v>4401</v>
      </c>
      <c r="X852" s="15" t="s">
        <v>4402</v>
      </c>
      <c r="Y852" s="96"/>
    </row>
    <row r="853" ht="146.25" spans="1:25">
      <c r="A853" s="9">
        <v>847</v>
      </c>
      <c r="B853" s="9" t="s">
        <v>147</v>
      </c>
      <c r="C853" s="15" t="s">
        <v>883</v>
      </c>
      <c r="D853" s="15" t="s">
        <v>2365</v>
      </c>
      <c r="E853" s="15" t="s">
        <v>380</v>
      </c>
      <c r="F853" s="15" t="s">
        <v>536</v>
      </c>
      <c r="G853" s="15" t="s">
        <v>4403</v>
      </c>
      <c r="H853" s="15" t="s">
        <v>92</v>
      </c>
      <c r="I853" s="15" t="s">
        <v>536</v>
      </c>
      <c r="J853" s="147">
        <v>45444</v>
      </c>
      <c r="K853" s="34">
        <v>45627</v>
      </c>
      <c r="L853" s="15" t="s">
        <v>383</v>
      </c>
      <c r="M853" s="15" t="s">
        <v>4404</v>
      </c>
      <c r="N853" s="10">
        <f t="shared" si="15"/>
        <v>45</v>
      </c>
      <c r="O853" s="15">
        <v>45</v>
      </c>
      <c r="P853" s="15">
        <v>0</v>
      </c>
      <c r="Q853" s="15">
        <v>1</v>
      </c>
      <c r="R853" s="15">
        <v>267</v>
      </c>
      <c r="S853" s="15">
        <v>1083</v>
      </c>
      <c r="T853" s="15">
        <v>1</v>
      </c>
      <c r="U853" s="15">
        <v>73</v>
      </c>
      <c r="V853" s="15">
        <v>306</v>
      </c>
      <c r="W853" s="15" t="s">
        <v>4405</v>
      </c>
      <c r="X853" s="15" t="s">
        <v>4406</v>
      </c>
      <c r="Y853" s="96"/>
    </row>
    <row r="854" ht="123.75" spans="1:25">
      <c r="A854" s="9">
        <v>848</v>
      </c>
      <c r="B854" s="10" t="s">
        <v>76</v>
      </c>
      <c r="C854" s="10" t="s">
        <v>77</v>
      </c>
      <c r="D854" s="11" t="s">
        <v>78</v>
      </c>
      <c r="E854" s="11" t="s">
        <v>1834</v>
      </c>
      <c r="F854" s="39" t="s">
        <v>1874</v>
      </c>
      <c r="G854" s="11" t="s">
        <v>4407</v>
      </c>
      <c r="H854" s="9" t="s">
        <v>92</v>
      </c>
      <c r="I854" s="11" t="s">
        <v>4408</v>
      </c>
      <c r="J854" s="75">
        <v>45536</v>
      </c>
      <c r="K854" s="75">
        <v>45597</v>
      </c>
      <c r="L854" s="11" t="s">
        <v>1874</v>
      </c>
      <c r="M854" s="11" t="s">
        <v>4409</v>
      </c>
      <c r="N854" s="10">
        <f t="shared" si="15"/>
        <v>70</v>
      </c>
      <c r="O854" s="9">
        <v>70</v>
      </c>
      <c r="P854" s="9">
        <v>0</v>
      </c>
      <c r="Q854" s="11">
        <v>2</v>
      </c>
      <c r="R854" s="15">
        <v>689</v>
      </c>
      <c r="S854" s="15">
        <v>2508</v>
      </c>
      <c r="T854" s="15">
        <v>2</v>
      </c>
      <c r="U854" s="15">
        <v>146</v>
      </c>
      <c r="V854" s="15">
        <v>486</v>
      </c>
      <c r="W854" s="11" t="s">
        <v>4410</v>
      </c>
      <c r="X854" s="11" t="s">
        <v>4410</v>
      </c>
      <c r="Y854" s="96"/>
    </row>
    <row r="855" ht="146.25" spans="1:25">
      <c r="A855" s="9">
        <v>849</v>
      </c>
      <c r="B855" s="10" t="s">
        <v>76</v>
      </c>
      <c r="C855" s="10" t="s">
        <v>77</v>
      </c>
      <c r="D855" s="11" t="s">
        <v>78</v>
      </c>
      <c r="E855" s="11" t="s">
        <v>1834</v>
      </c>
      <c r="F855" s="39" t="s">
        <v>1874</v>
      </c>
      <c r="G855" s="9" t="s">
        <v>4411</v>
      </c>
      <c r="H855" s="9" t="s">
        <v>265</v>
      </c>
      <c r="I855" s="9" t="s">
        <v>4412</v>
      </c>
      <c r="J855" s="75">
        <v>45536</v>
      </c>
      <c r="K855" s="75">
        <v>45597</v>
      </c>
      <c r="L855" s="11" t="s">
        <v>1874</v>
      </c>
      <c r="M855" s="11" t="s">
        <v>4413</v>
      </c>
      <c r="N855" s="10">
        <f t="shared" si="15"/>
        <v>40</v>
      </c>
      <c r="O855" s="9">
        <v>30</v>
      </c>
      <c r="P855" s="9">
        <v>10</v>
      </c>
      <c r="Q855" s="11">
        <v>1</v>
      </c>
      <c r="R855" s="9">
        <v>579</v>
      </c>
      <c r="S855" s="9">
        <v>2151</v>
      </c>
      <c r="T855" s="9">
        <v>1</v>
      </c>
      <c r="U855" s="9">
        <v>113</v>
      </c>
      <c r="V855" s="9">
        <v>398</v>
      </c>
      <c r="W855" s="11" t="s">
        <v>4414</v>
      </c>
      <c r="X855" s="11" t="s">
        <v>4414</v>
      </c>
      <c r="Y855" s="96"/>
    </row>
    <row r="856" ht="56.25" spans="1:25">
      <c r="A856" s="9">
        <v>850</v>
      </c>
      <c r="B856" s="10" t="s">
        <v>76</v>
      </c>
      <c r="C856" s="10" t="s">
        <v>77</v>
      </c>
      <c r="D856" s="11" t="s">
        <v>78</v>
      </c>
      <c r="E856" s="96" t="s">
        <v>1586</v>
      </c>
      <c r="F856" s="96" t="s">
        <v>3654</v>
      </c>
      <c r="G856" s="96" t="s">
        <v>4415</v>
      </c>
      <c r="H856" s="96" t="s">
        <v>92</v>
      </c>
      <c r="I856" s="96" t="s">
        <v>4416</v>
      </c>
      <c r="J856" s="96">
        <v>2024.08</v>
      </c>
      <c r="K856" s="96">
        <v>2024.12</v>
      </c>
      <c r="L856" s="96" t="s">
        <v>4346</v>
      </c>
      <c r="M856" s="96" t="s">
        <v>4417</v>
      </c>
      <c r="N856" s="10">
        <f t="shared" si="15"/>
        <v>80</v>
      </c>
      <c r="O856" s="96">
        <v>70</v>
      </c>
      <c r="P856" s="96">
        <v>10</v>
      </c>
      <c r="Q856" s="96">
        <v>1</v>
      </c>
      <c r="R856" s="96">
        <v>230</v>
      </c>
      <c r="S856" s="96">
        <v>1400</v>
      </c>
      <c r="T856" s="96">
        <v>1</v>
      </c>
      <c r="U856" s="96">
        <v>98</v>
      </c>
      <c r="V856" s="96">
        <v>480</v>
      </c>
      <c r="W856" s="96" t="s">
        <v>4418</v>
      </c>
      <c r="X856" s="96" t="s">
        <v>4419</v>
      </c>
      <c r="Y856" s="96"/>
    </row>
    <row r="857" ht="78.75" spans="1:25">
      <c r="A857" s="9">
        <v>851</v>
      </c>
      <c r="B857" s="10" t="s">
        <v>76</v>
      </c>
      <c r="C857" s="10" t="s">
        <v>77</v>
      </c>
      <c r="D857" s="10" t="s">
        <v>89</v>
      </c>
      <c r="E857" s="96" t="s">
        <v>1586</v>
      </c>
      <c r="F857" s="96" t="s">
        <v>3654</v>
      </c>
      <c r="G857" s="96" t="s">
        <v>4420</v>
      </c>
      <c r="H857" s="96" t="s">
        <v>4421</v>
      </c>
      <c r="I857" s="96" t="s">
        <v>4422</v>
      </c>
      <c r="J857" s="96">
        <v>2024.08</v>
      </c>
      <c r="K857" s="96">
        <v>2024.12</v>
      </c>
      <c r="L857" s="96" t="s">
        <v>4346</v>
      </c>
      <c r="M857" s="96" t="s">
        <v>4423</v>
      </c>
      <c r="N857" s="10">
        <f t="shared" si="15"/>
        <v>35</v>
      </c>
      <c r="O857" s="96">
        <v>30</v>
      </c>
      <c r="P857" s="96">
        <v>5</v>
      </c>
      <c r="Q857" s="96">
        <v>1</v>
      </c>
      <c r="R857" s="96">
        <v>520</v>
      </c>
      <c r="S857" s="96">
        <v>1800</v>
      </c>
      <c r="T857" s="96">
        <v>1</v>
      </c>
      <c r="U857" s="96">
        <v>105</v>
      </c>
      <c r="V857" s="96">
        <v>503</v>
      </c>
      <c r="W857" s="96" t="s">
        <v>4424</v>
      </c>
      <c r="X857" s="96" t="s">
        <v>4425</v>
      </c>
      <c r="Y857" s="96"/>
    </row>
    <row r="858" ht="56.25" spans="1:25">
      <c r="A858" s="9">
        <v>852</v>
      </c>
      <c r="B858" s="10" t="s">
        <v>76</v>
      </c>
      <c r="C858" s="10" t="s">
        <v>77</v>
      </c>
      <c r="D858" s="11" t="s">
        <v>78</v>
      </c>
      <c r="E858" s="139" t="s">
        <v>1586</v>
      </c>
      <c r="F858" s="139" t="s">
        <v>1710</v>
      </c>
      <c r="G858" s="139" t="s">
        <v>4426</v>
      </c>
      <c r="H858" s="139" t="s">
        <v>92</v>
      </c>
      <c r="I858" s="139" t="s">
        <v>4427</v>
      </c>
      <c r="J858" s="139">
        <v>2024.8</v>
      </c>
      <c r="K858" s="139">
        <v>2024.12</v>
      </c>
      <c r="L858" s="139" t="s">
        <v>1710</v>
      </c>
      <c r="M858" s="139" t="s">
        <v>4428</v>
      </c>
      <c r="N858" s="10">
        <f t="shared" si="15"/>
        <v>85</v>
      </c>
      <c r="O858" s="139">
        <v>80</v>
      </c>
      <c r="P858" s="139">
        <v>5</v>
      </c>
      <c r="Q858" s="139">
        <v>1</v>
      </c>
      <c r="R858" s="139">
        <v>1028</v>
      </c>
      <c r="S858" s="139">
        <v>4025</v>
      </c>
      <c r="T858" s="139">
        <v>0</v>
      </c>
      <c r="U858" s="139">
        <v>609</v>
      </c>
      <c r="V858" s="139">
        <v>2374</v>
      </c>
      <c r="W858" s="139" t="s">
        <v>4429</v>
      </c>
      <c r="X858" s="139" t="s">
        <v>4430</v>
      </c>
      <c r="Y858" s="96"/>
    </row>
    <row r="859" ht="56.25" spans="1:25">
      <c r="A859" s="9">
        <v>853</v>
      </c>
      <c r="B859" s="10" t="s">
        <v>76</v>
      </c>
      <c r="C859" s="10" t="s">
        <v>77</v>
      </c>
      <c r="D859" s="10" t="s">
        <v>89</v>
      </c>
      <c r="E859" s="139" t="s">
        <v>1586</v>
      </c>
      <c r="F859" s="139" t="s">
        <v>1710</v>
      </c>
      <c r="G859" s="139" t="s">
        <v>4431</v>
      </c>
      <c r="H859" s="139" t="s">
        <v>92</v>
      </c>
      <c r="I859" s="139" t="s">
        <v>4432</v>
      </c>
      <c r="J859" s="139">
        <v>2024.8</v>
      </c>
      <c r="K859" s="139">
        <v>2024.12</v>
      </c>
      <c r="L859" s="139" t="s">
        <v>1710</v>
      </c>
      <c r="M859" s="139" t="s">
        <v>4433</v>
      </c>
      <c r="N859" s="10">
        <f t="shared" si="15"/>
        <v>25</v>
      </c>
      <c r="O859" s="139">
        <v>20</v>
      </c>
      <c r="P859" s="139">
        <v>5</v>
      </c>
      <c r="Q859" s="139">
        <v>1</v>
      </c>
      <c r="R859" s="139">
        <v>802</v>
      </c>
      <c r="S859" s="139">
        <v>2725</v>
      </c>
      <c r="T859" s="139">
        <v>0</v>
      </c>
      <c r="U859" s="139">
        <v>92</v>
      </c>
      <c r="V859" s="139">
        <v>241</v>
      </c>
      <c r="W859" s="139" t="s">
        <v>4434</v>
      </c>
      <c r="X859" s="139" t="s">
        <v>4435</v>
      </c>
      <c r="Y859" s="96"/>
    </row>
    <row r="860" ht="90" spans="1:25">
      <c r="A860" s="9">
        <v>854</v>
      </c>
      <c r="B860" s="10" t="s">
        <v>76</v>
      </c>
      <c r="C860" s="10" t="s">
        <v>77</v>
      </c>
      <c r="D860" s="11" t="s">
        <v>78</v>
      </c>
      <c r="E860" s="12" t="s">
        <v>1980</v>
      </c>
      <c r="F860" s="109" t="s">
        <v>1997</v>
      </c>
      <c r="G860" s="12" t="s">
        <v>4436</v>
      </c>
      <c r="H860" s="271" t="s">
        <v>181</v>
      </c>
      <c r="I860" s="275" t="s">
        <v>1997</v>
      </c>
      <c r="J860" s="276">
        <v>45323</v>
      </c>
      <c r="K860" s="276">
        <v>45627</v>
      </c>
      <c r="L860" s="275" t="s">
        <v>1997</v>
      </c>
      <c r="M860" s="12" t="s">
        <v>4437</v>
      </c>
      <c r="N860" s="10">
        <f t="shared" si="15"/>
        <v>140</v>
      </c>
      <c r="O860" s="12">
        <v>100</v>
      </c>
      <c r="P860" s="12">
        <v>40</v>
      </c>
      <c r="Q860" s="12">
        <v>1</v>
      </c>
      <c r="R860" s="12">
        <v>1132</v>
      </c>
      <c r="S860" s="12">
        <v>4198</v>
      </c>
      <c r="T860" s="12">
        <v>1</v>
      </c>
      <c r="U860" s="12">
        <v>164</v>
      </c>
      <c r="V860" s="12">
        <v>585</v>
      </c>
      <c r="W860" s="12" t="s">
        <v>4438</v>
      </c>
      <c r="X860" s="125" t="s">
        <v>4439</v>
      </c>
      <c r="Y860" s="96"/>
    </row>
    <row r="861" ht="191.25" spans="1:25">
      <c r="A861" s="9">
        <v>855</v>
      </c>
      <c r="B861" s="9" t="s">
        <v>147</v>
      </c>
      <c r="C861" s="15" t="s">
        <v>148</v>
      </c>
      <c r="D861" s="15" t="s">
        <v>535</v>
      </c>
      <c r="E861" s="15" t="s">
        <v>2063</v>
      </c>
      <c r="F861" s="15" t="s">
        <v>2214</v>
      </c>
      <c r="G861" s="15" t="s">
        <v>4440</v>
      </c>
      <c r="H861" s="15" t="s">
        <v>92</v>
      </c>
      <c r="I861" s="15" t="s">
        <v>2214</v>
      </c>
      <c r="J861" s="33">
        <v>45505</v>
      </c>
      <c r="K861" s="33">
        <v>45627</v>
      </c>
      <c r="L861" s="9" t="s">
        <v>2068</v>
      </c>
      <c r="M861" s="15" t="s">
        <v>4441</v>
      </c>
      <c r="N861" s="10">
        <f t="shared" si="15"/>
        <v>100</v>
      </c>
      <c r="O861" s="15">
        <v>100</v>
      </c>
      <c r="P861" s="15">
        <v>0</v>
      </c>
      <c r="Q861" s="9">
        <v>1</v>
      </c>
      <c r="R861" s="9">
        <v>515</v>
      </c>
      <c r="S861" s="9">
        <v>2180</v>
      </c>
      <c r="T861" s="9">
        <v>1</v>
      </c>
      <c r="U861" s="47">
        <v>123</v>
      </c>
      <c r="V861" s="9">
        <v>431</v>
      </c>
      <c r="W861" s="9" t="s">
        <v>4442</v>
      </c>
      <c r="X861" s="15" t="s">
        <v>4443</v>
      </c>
      <c r="Y861" s="96"/>
    </row>
    <row r="862" ht="56.25" spans="1:25">
      <c r="A862" s="9">
        <v>856</v>
      </c>
      <c r="B862" s="10" t="s">
        <v>76</v>
      </c>
      <c r="C862" s="10" t="s">
        <v>77</v>
      </c>
      <c r="D862" s="10" t="s">
        <v>89</v>
      </c>
      <c r="E862" s="15" t="s">
        <v>2864</v>
      </c>
      <c r="F862" s="15" t="s">
        <v>4444</v>
      </c>
      <c r="G862" s="15" t="s">
        <v>4445</v>
      </c>
      <c r="H862" s="57" t="s">
        <v>92</v>
      </c>
      <c r="I862" s="15" t="s">
        <v>4444</v>
      </c>
      <c r="J862" s="277">
        <v>45444</v>
      </c>
      <c r="K862" s="277">
        <v>45627</v>
      </c>
      <c r="L862" s="15" t="s">
        <v>2864</v>
      </c>
      <c r="M862" s="15" t="s">
        <v>4446</v>
      </c>
      <c r="N862" s="10">
        <f t="shared" si="15"/>
        <v>36</v>
      </c>
      <c r="O862" s="15">
        <v>30</v>
      </c>
      <c r="P862" s="15">
        <v>6</v>
      </c>
      <c r="Q862" s="15">
        <v>1</v>
      </c>
      <c r="R862" s="15">
        <v>94</v>
      </c>
      <c r="S862" s="15">
        <v>366</v>
      </c>
      <c r="T862" s="15">
        <v>1</v>
      </c>
      <c r="U862" s="15">
        <v>10</v>
      </c>
      <c r="V862" s="15">
        <v>37</v>
      </c>
      <c r="W862" s="15" t="s">
        <v>4446</v>
      </c>
      <c r="X862" s="15" t="s">
        <v>4447</v>
      </c>
      <c r="Y862" s="96"/>
    </row>
    <row r="863" ht="67.5" spans="1:25">
      <c r="A863" s="9">
        <v>857</v>
      </c>
      <c r="B863" s="10" t="s">
        <v>76</v>
      </c>
      <c r="C863" s="10" t="s">
        <v>77</v>
      </c>
      <c r="D863" s="11" t="s">
        <v>78</v>
      </c>
      <c r="E863" s="12" t="s">
        <v>201</v>
      </c>
      <c r="F863" s="52" t="s">
        <v>289</v>
      </c>
      <c r="G863" s="9" t="s">
        <v>4448</v>
      </c>
      <c r="H863" s="52" t="s">
        <v>92</v>
      </c>
      <c r="I863" s="52" t="s">
        <v>289</v>
      </c>
      <c r="J863" s="31">
        <v>45292</v>
      </c>
      <c r="K863" s="31">
        <v>45505</v>
      </c>
      <c r="L863" s="12" t="s">
        <v>216</v>
      </c>
      <c r="M863" s="9" t="s">
        <v>4449</v>
      </c>
      <c r="N863" s="10">
        <f t="shared" si="15"/>
        <v>42</v>
      </c>
      <c r="O863" s="52">
        <v>30</v>
      </c>
      <c r="P863" s="52">
        <v>12</v>
      </c>
      <c r="Q863" s="52">
        <v>1</v>
      </c>
      <c r="R863" s="16">
        <v>726</v>
      </c>
      <c r="S863" s="16">
        <v>2651</v>
      </c>
      <c r="T863" s="16">
        <v>1</v>
      </c>
      <c r="U863" s="16">
        <v>160</v>
      </c>
      <c r="V863" s="16">
        <v>532</v>
      </c>
      <c r="W863" s="9" t="s">
        <v>4450</v>
      </c>
      <c r="X863" s="9" t="s">
        <v>4451</v>
      </c>
      <c r="Y863" s="96"/>
    </row>
    <row r="864" ht="112.5" spans="1:25">
      <c r="A864" s="9">
        <v>858</v>
      </c>
      <c r="B864" s="10" t="s">
        <v>76</v>
      </c>
      <c r="C864" s="10" t="s">
        <v>77</v>
      </c>
      <c r="D864" s="11" t="s">
        <v>78</v>
      </c>
      <c r="E864" s="63" t="s">
        <v>380</v>
      </c>
      <c r="F864" s="63" t="s">
        <v>465</v>
      </c>
      <c r="G864" s="63" t="s">
        <v>4452</v>
      </c>
      <c r="H864" s="63" t="s">
        <v>92</v>
      </c>
      <c r="I864" s="63" t="s">
        <v>4453</v>
      </c>
      <c r="J864" s="76">
        <v>45566</v>
      </c>
      <c r="K864" s="65">
        <v>45627</v>
      </c>
      <c r="L864" s="63" t="s">
        <v>383</v>
      </c>
      <c r="M864" s="63" t="s">
        <v>4454</v>
      </c>
      <c r="N864" s="10">
        <f t="shared" si="15"/>
        <v>30</v>
      </c>
      <c r="O864" s="63">
        <v>30</v>
      </c>
      <c r="P864" s="63">
        <v>0</v>
      </c>
      <c r="Q864" s="285">
        <v>1</v>
      </c>
      <c r="R864" s="285">
        <v>90</v>
      </c>
      <c r="S864" s="285">
        <v>351</v>
      </c>
      <c r="T864" s="285">
        <v>1</v>
      </c>
      <c r="U864" s="286">
        <v>25</v>
      </c>
      <c r="V864" s="286">
        <v>92</v>
      </c>
      <c r="W864" s="63" t="s">
        <v>4455</v>
      </c>
      <c r="X864" s="63" t="s">
        <v>4456</v>
      </c>
      <c r="Y864" s="96"/>
    </row>
    <row r="865" ht="67.5" spans="1:25">
      <c r="A865" s="9">
        <v>859</v>
      </c>
      <c r="B865" s="10" t="s">
        <v>76</v>
      </c>
      <c r="C865" s="10" t="s">
        <v>77</v>
      </c>
      <c r="D865" s="11" t="s">
        <v>78</v>
      </c>
      <c r="E865" s="15" t="s">
        <v>588</v>
      </c>
      <c r="F865" s="15" t="s">
        <v>712</v>
      </c>
      <c r="G865" s="15" t="s">
        <v>4457</v>
      </c>
      <c r="H865" s="15" t="s">
        <v>389</v>
      </c>
      <c r="I865" s="15" t="s">
        <v>712</v>
      </c>
      <c r="J865" s="277">
        <v>45444</v>
      </c>
      <c r="K865" s="76">
        <v>45566</v>
      </c>
      <c r="L865" s="15" t="s">
        <v>592</v>
      </c>
      <c r="M865" s="15" t="s">
        <v>4458</v>
      </c>
      <c r="N865" s="10">
        <f t="shared" si="15"/>
        <v>110</v>
      </c>
      <c r="O865" s="15">
        <v>30</v>
      </c>
      <c r="P865" s="15">
        <v>80</v>
      </c>
      <c r="Q865" s="15">
        <v>1</v>
      </c>
      <c r="R865" s="15">
        <v>621</v>
      </c>
      <c r="S865" s="15">
        <v>2439</v>
      </c>
      <c r="T865" s="15">
        <v>1</v>
      </c>
      <c r="U865" s="15">
        <v>99</v>
      </c>
      <c r="V865" s="15">
        <v>391</v>
      </c>
      <c r="W865" s="15" t="s">
        <v>4459</v>
      </c>
      <c r="X865" s="139" t="s">
        <v>4460</v>
      </c>
      <c r="Y865" s="96"/>
    </row>
    <row r="866" ht="112.5" spans="1:25">
      <c r="A866" s="9">
        <v>860</v>
      </c>
      <c r="B866" s="10" t="s">
        <v>76</v>
      </c>
      <c r="C866" s="10" t="s">
        <v>77</v>
      </c>
      <c r="D866" s="11" t="s">
        <v>78</v>
      </c>
      <c r="E866" s="16" t="s">
        <v>757</v>
      </c>
      <c r="F866" s="16" t="s">
        <v>885</v>
      </c>
      <c r="G866" s="16" t="s">
        <v>4461</v>
      </c>
      <c r="H866" s="152" t="s">
        <v>92</v>
      </c>
      <c r="I866" s="16" t="s">
        <v>4462</v>
      </c>
      <c r="J866" s="65">
        <v>45536</v>
      </c>
      <c r="K866" s="65">
        <v>45627</v>
      </c>
      <c r="L866" s="16" t="s">
        <v>885</v>
      </c>
      <c r="M866" s="16" t="s">
        <v>4463</v>
      </c>
      <c r="N866" s="10">
        <f t="shared" si="15"/>
        <v>23</v>
      </c>
      <c r="O866" s="16">
        <v>12</v>
      </c>
      <c r="P866" s="16">
        <v>11</v>
      </c>
      <c r="Q866" s="16">
        <v>1</v>
      </c>
      <c r="R866" s="16">
        <v>164</v>
      </c>
      <c r="S866" s="16">
        <v>821</v>
      </c>
      <c r="T866" s="16">
        <v>1</v>
      </c>
      <c r="U866" s="16">
        <v>16</v>
      </c>
      <c r="V866" s="16">
        <v>63</v>
      </c>
      <c r="W866" s="16" t="s">
        <v>4464</v>
      </c>
      <c r="X866" s="287" t="s">
        <v>4465</v>
      </c>
      <c r="Y866" s="96"/>
    </row>
    <row r="867" ht="101.25" spans="1:25">
      <c r="A867" s="9">
        <v>861</v>
      </c>
      <c r="B867" s="10" t="s">
        <v>76</v>
      </c>
      <c r="C867" s="10" t="s">
        <v>77</v>
      </c>
      <c r="D867" s="10" t="s">
        <v>99</v>
      </c>
      <c r="E867" s="16" t="s">
        <v>757</v>
      </c>
      <c r="F867" s="16" t="s">
        <v>885</v>
      </c>
      <c r="G867" s="16" t="s">
        <v>4466</v>
      </c>
      <c r="H867" s="152" t="s">
        <v>92</v>
      </c>
      <c r="I867" s="16" t="s">
        <v>4467</v>
      </c>
      <c r="J867" s="65">
        <v>45444</v>
      </c>
      <c r="K867" s="65">
        <v>45627</v>
      </c>
      <c r="L867" s="16" t="s">
        <v>885</v>
      </c>
      <c r="M867" s="16" t="s">
        <v>4468</v>
      </c>
      <c r="N867" s="10">
        <f t="shared" si="15"/>
        <v>18</v>
      </c>
      <c r="O867" s="16">
        <v>18</v>
      </c>
      <c r="P867" s="16">
        <v>0</v>
      </c>
      <c r="Q867" s="16">
        <v>1</v>
      </c>
      <c r="R867" s="16">
        <v>114</v>
      </c>
      <c r="S867" s="16">
        <v>629</v>
      </c>
      <c r="T867" s="16">
        <v>1</v>
      </c>
      <c r="U867" s="16">
        <v>10</v>
      </c>
      <c r="V867" s="16">
        <v>40</v>
      </c>
      <c r="W867" s="16" t="s">
        <v>4469</v>
      </c>
      <c r="X867" s="287" t="s">
        <v>4470</v>
      </c>
      <c r="Y867" s="96"/>
    </row>
    <row r="868" ht="90" spans="1:25">
      <c r="A868" s="9">
        <v>862</v>
      </c>
      <c r="B868" s="10" t="s">
        <v>76</v>
      </c>
      <c r="C868" s="10" t="s">
        <v>77</v>
      </c>
      <c r="D868" s="10" t="s">
        <v>99</v>
      </c>
      <c r="E868" s="30" t="s">
        <v>1055</v>
      </c>
      <c r="F868" s="30" t="s">
        <v>1230</v>
      </c>
      <c r="G868" s="64" t="s">
        <v>4471</v>
      </c>
      <c r="H868" s="30" t="s">
        <v>92</v>
      </c>
      <c r="I868" s="16" t="s">
        <v>1232</v>
      </c>
      <c r="J868" s="37">
        <v>45566</v>
      </c>
      <c r="K868" s="37">
        <v>45627</v>
      </c>
      <c r="L868" s="64" t="s">
        <v>1058</v>
      </c>
      <c r="M868" s="278" t="s">
        <v>4472</v>
      </c>
      <c r="N868" s="10">
        <f t="shared" si="15"/>
        <v>22</v>
      </c>
      <c r="O868" s="30">
        <v>22</v>
      </c>
      <c r="P868" s="30">
        <v>0</v>
      </c>
      <c r="Q868" s="16">
        <v>1</v>
      </c>
      <c r="R868" s="16">
        <v>268</v>
      </c>
      <c r="S868" s="16">
        <v>696</v>
      </c>
      <c r="T868" s="16">
        <v>0</v>
      </c>
      <c r="U868" s="16">
        <v>68</v>
      </c>
      <c r="V868" s="16">
        <v>356</v>
      </c>
      <c r="W868" s="30" t="s">
        <v>4473</v>
      </c>
      <c r="X868" s="278" t="s">
        <v>4474</v>
      </c>
      <c r="Y868" s="96"/>
    </row>
    <row r="869" ht="67.5" spans="1:25">
      <c r="A869" s="9">
        <v>863</v>
      </c>
      <c r="B869" s="10" t="s">
        <v>76</v>
      </c>
      <c r="C869" s="10" t="s">
        <v>77</v>
      </c>
      <c r="D869" s="11" t="s">
        <v>78</v>
      </c>
      <c r="E869" s="15" t="s">
        <v>1055</v>
      </c>
      <c r="F869" s="15" t="s">
        <v>1230</v>
      </c>
      <c r="G869" s="11" t="s">
        <v>4475</v>
      </c>
      <c r="H869" s="15" t="s">
        <v>92</v>
      </c>
      <c r="I869" s="16" t="s">
        <v>1232</v>
      </c>
      <c r="J869" s="33">
        <v>45566</v>
      </c>
      <c r="K869" s="33">
        <v>45627</v>
      </c>
      <c r="L869" s="11" t="s">
        <v>1058</v>
      </c>
      <c r="M869" s="47" t="s">
        <v>4476</v>
      </c>
      <c r="N869" s="10">
        <f t="shared" si="15"/>
        <v>8</v>
      </c>
      <c r="O869" s="15">
        <v>8</v>
      </c>
      <c r="P869" s="15">
        <v>0</v>
      </c>
      <c r="Q869" s="109">
        <v>1</v>
      </c>
      <c r="R869" s="109">
        <v>85</v>
      </c>
      <c r="S869" s="109">
        <v>245</v>
      </c>
      <c r="T869" s="109">
        <v>0</v>
      </c>
      <c r="U869" s="109">
        <v>23</v>
      </c>
      <c r="V869" s="109">
        <v>96</v>
      </c>
      <c r="W869" s="15" t="s">
        <v>4477</v>
      </c>
      <c r="X869" s="47" t="s">
        <v>4478</v>
      </c>
      <c r="Y869" s="96"/>
    </row>
    <row r="870" ht="101.25" spans="1:25">
      <c r="A870" s="9">
        <v>864</v>
      </c>
      <c r="B870" s="10" t="s">
        <v>76</v>
      </c>
      <c r="C870" s="10" t="s">
        <v>77</v>
      </c>
      <c r="D870" s="10" t="s">
        <v>130</v>
      </c>
      <c r="E870" s="9" t="s">
        <v>926</v>
      </c>
      <c r="F870" s="9" t="s">
        <v>939</v>
      </c>
      <c r="G870" s="9" t="s">
        <v>4479</v>
      </c>
      <c r="H870" s="9" t="s">
        <v>265</v>
      </c>
      <c r="I870" s="9" t="s">
        <v>4480</v>
      </c>
      <c r="J870" s="34">
        <v>45566</v>
      </c>
      <c r="K870" s="34">
        <v>45627</v>
      </c>
      <c r="L870" s="9" t="s">
        <v>939</v>
      </c>
      <c r="M870" s="9" t="s">
        <v>4481</v>
      </c>
      <c r="N870" s="10">
        <f t="shared" si="15"/>
        <v>30</v>
      </c>
      <c r="O870" s="9">
        <v>30</v>
      </c>
      <c r="P870" s="9">
        <v>0</v>
      </c>
      <c r="Q870" s="9">
        <v>1</v>
      </c>
      <c r="R870" s="9">
        <v>128</v>
      </c>
      <c r="S870" s="9">
        <v>508</v>
      </c>
      <c r="T870" s="9">
        <v>1</v>
      </c>
      <c r="U870" s="9">
        <v>15</v>
      </c>
      <c r="V870" s="9">
        <v>50</v>
      </c>
      <c r="W870" s="9" t="s">
        <v>4482</v>
      </c>
      <c r="X870" s="9" t="s">
        <v>4483</v>
      </c>
      <c r="Y870" s="96"/>
    </row>
    <row r="871" ht="101.25" spans="1:25">
      <c r="A871" s="9">
        <v>865</v>
      </c>
      <c r="B871" s="10" t="s">
        <v>76</v>
      </c>
      <c r="C871" s="10" t="s">
        <v>77</v>
      </c>
      <c r="D871" s="11" t="s">
        <v>78</v>
      </c>
      <c r="E871" s="12" t="s">
        <v>1322</v>
      </c>
      <c r="F871" s="12" t="s">
        <v>1406</v>
      </c>
      <c r="G871" s="12" t="s">
        <v>4484</v>
      </c>
      <c r="H871" s="12" t="s">
        <v>82</v>
      </c>
      <c r="I871" s="12" t="s">
        <v>1406</v>
      </c>
      <c r="J871" s="31">
        <v>45566</v>
      </c>
      <c r="K871" s="31">
        <v>45627</v>
      </c>
      <c r="L871" s="12" t="s">
        <v>1406</v>
      </c>
      <c r="M871" s="12" t="s">
        <v>4485</v>
      </c>
      <c r="N871" s="10">
        <f t="shared" si="15"/>
        <v>80</v>
      </c>
      <c r="O871" s="12">
        <v>30</v>
      </c>
      <c r="P871" s="12">
        <v>50</v>
      </c>
      <c r="Q871" s="12">
        <v>1</v>
      </c>
      <c r="R871" s="12">
        <v>33</v>
      </c>
      <c r="S871" s="12">
        <v>119</v>
      </c>
      <c r="T871" s="12">
        <v>1</v>
      </c>
      <c r="U871" s="12">
        <v>27</v>
      </c>
      <c r="V871" s="12">
        <v>99</v>
      </c>
      <c r="W871" s="12" t="s">
        <v>4486</v>
      </c>
      <c r="X871" s="12" t="s">
        <v>4487</v>
      </c>
      <c r="Y871" s="96"/>
    </row>
    <row r="872" ht="45" spans="1:25">
      <c r="A872" s="9">
        <v>866</v>
      </c>
      <c r="B872" s="10" t="s">
        <v>76</v>
      </c>
      <c r="C872" s="10" t="s">
        <v>77</v>
      </c>
      <c r="D872" s="11" t="s">
        <v>78</v>
      </c>
      <c r="E872" s="16" t="s">
        <v>1496</v>
      </c>
      <c r="F872" s="16" t="s">
        <v>1522</v>
      </c>
      <c r="G872" s="9" t="s">
        <v>1523</v>
      </c>
      <c r="H872" s="16" t="s">
        <v>181</v>
      </c>
      <c r="I872" s="16" t="s">
        <v>1522</v>
      </c>
      <c r="J872" s="31">
        <v>45292</v>
      </c>
      <c r="K872" s="31">
        <v>45627</v>
      </c>
      <c r="L872" s="16" t="s">
        <v>1522</v>
      </c>
      <c r="M872" s="9" t="s">
        <v>4488</v>
      </c>
      <c r="N872" s="10">
        <f t="shared" si="15"/>
        <v>30</v>
      </c>
      <c r="O872" s="16">
        <v>30</v>
      </c>
      <c r="P872" s="9">
        <v>0</v>
      </c>
      <c r="Q872" s="16">
        <v>1</v>
      </c>
      <c r="R872" s="16">
        <v>90</v>
      </c>
      <c r="S872" s="9">
        <v>328</v>
      </c>
      <c r="T872" s="16">
        <v>1</v>
      </c>
      <c r="U872" s="16">
        <v>15</v>
      </c>
      <c r="V872" s="9">
        <v>51</v>
      </c>
      <c r="W872" s="16" t="s">
        <v>4489</v>
      </c>
      <c r="X872" s="16" t="s">
        <v>1526</v>
      </c>
      <c r="Y872" s="96"/>
    </row>
    <row r="873" ht="45" spans="1:25">
      <c r="A873" s="9">
        <v>867</v>
      </c>
      <c r="B873" s="10" t="s">
        <v>76</v>
      </c>
      <c r="C873" s="10" t="s">
        <v>77</v>
      </c>
      <c r="D873" s="10" t="s">
        <v>130</v>
      </c>
      <c r="E873" s="16" t="s">
        <v>1496</v>
      </c>
      <c r="F873" s="16" t="s">
        <v>1527</v>
      </c>
      <c r="G873" s="9" t="s">
        <v>4490</v>
      </c>
      <c r="H873" s="16" t="s">
        <v>92</v>
      </c>
      <c r="I873" s="16" t="s">
        <v>1527</v>
      </c>
      <c r="J873" s="272" t="s">
        <v>102</v>
      </c>
      <c r="K873" s="31">
        <v>45627</v>
      </c>
      <c r="L873" s="16" t="s">
        <v>1527</v>
      </c>
      <c r="M873" s="9" t="s">
        <v>4491</v>
      </c>
      <c r="N873" s="10">
        <f t="shared" si="15"/>
        <v>30</v>
      </c>
      <c r="O873" s="16">
        <v>30</v>
      </c>
      <c r="P873" s="9">
        <v>0</v>
      </c>
      <c r="Q873" s="16">
        <v>1</v>
      </c>
      <c r="R873" s="16">
        <v>82</v>
      </c>
      <c r="S873" s="9">
        <v>278</v>
      </c>
      <c r="T873" s="16">
        <v>1</v>
      </c>
      <c r="U873" s="16">
        <v>7</v>
      </c>
      <c r="V873" s="9">
        <v>26</v>
      </c>
      <c r="W873" s="16" t="s">
        <v>4491</v>
      </c>
      <c r="X873" s="16" t="s">
        <v>4492</v>
      </c>
      <c r="Y873" s="96"/>
    </row>
    <row r="874" ht="56.25" spans="1:25">
      <c r="A874" s="9">
        <v>868</v>
      </c>
      <c r="B874" s="10" t="s">
        <v>76</v>
      </c>
      <c r="C874" s="10" t="s">
        <v>77</v>
      </c>
      <c r="D874" s="10" t="s">
        <v>89</v>
      </c>
      <c r="E874" s="58" t="s">
        <v>1539</v>
      </c>
      <c r="F874" s="58" t="s">
        <v>1540</v>
      </c>
      <c r="G874" s="58" t="s">
        <v>4493</v>
      </c>
      <c r="H874" s="58" t="s">
        <v>92</v>
      </c>
      <c r="I874" s="58" t="s">
        <v>1542</v>
      </c>
      <c r="J874" s="272" t="s">
        <v>102</v>
      </c>
      <c r="K874" s="31">
        <v>45627</v>
      </c>
      <c r="L874" s="58" t="s">
        <v>1543</v>
      </c>
      <c r="M874" s="58" t="s">
        <v>4494</v>
      </c>
      <c r="N874" s="10">
        <f t="shared" si="15"/>
        <v>30</v>
      </c>
      <c r="O874" s="58">
        <v>30</v>
      </c>
      <c r="P874" s="58">
        <v>0</v>
      </c>
      <c r="Q874" s="58">
        <v>1</v>
      </c>
      <c r="R874" s="58">
        <v>120</v>
      </c>
      <c r="S874" s="58">
        <v>480</v>
      </c>
      <c r="T874" s="58">
        <v>1</v>
      </c>
      <c r="U874" s="58">
        <v>3</v>
      </c>
      <c r="V874" s="58">
        <v>7</v>
      </c>
      <c r="W874" s="58" t="s">
        <v>4495</v>
      </c>
      <c r="X874" s="96" t="s">
        <v>4496</v>
      </c>
      <c r="Y874" s="96"/>
    </row>
    <row r="875" ht="56.25" spans="1:25">
      <c r="A875" s="9">
        <v>869</v>
      </c>
      <c r="B875" s="10" t="s">
        <v>76</v>
      </c>
      <c r="C875" s="10" t="s">
        <v>77</v>
      </c>
      <c r="D875" s="11" t="s">
        <v>78</v>
      </c>
      <c r="E875" s="139" t="s">
        <v>1586</v>
      </c>
      <c r="F875" s="139" t="s">
        <v>1700</v>
      </c>
      <c r="G875" s="139" t="s">
        <v>4497</v>
      </c>
      <c r="H875" s="139" t="s">
        <v>92</v>
      </c>
      <c r="I875" s="139" t="s">
        <v>4498</v>
      </c>
      <c r="J875" s="31">
        <v>45536</v>
      </c>
      <c r="K875" s="31">
        <v>45627</v>
      </c>
      <c r="L875" s="139" t="s">
        <v>1700</v>
      </c>
      <c r="M875" s="139" t="s">
        <v>4499</v>
      </c>
      <c r="N875" s="10">
        <f t="shared" si="15"/>
        <v>35</v>
      </c>
      <c r="O875" s="139">
        <v>30</v>
      </c>
      <c r="P875" s="139">
        <v>5</v>
      </c>
      <c r="Q875" s="139">
        <v>1</v>
      </c>
      <c r="R875" s="139">
        <v>215</v>
      </c>
      <c r="S875" s="139">
        <v>968</v>
      </c>
      <c r="T875" s="139">
        <v>1</v>
      </c>
      <c r="U875" s="139">
        <v>92</v>
      </c>
      <c r="V875" s="139">
        <v>372</v>
      </c>
      <c r="W875" s="139" t="s">
        <v>4500</v>
      </c>
      <c r="X875" s="139" t="s">
        <v>4501</v>
      </c>
      <c r="Y875" s="96"/>
    </row>
    <row r="876" ht="56.25" spans="1:25">
      <c r="A876" s="9">
        <v>870</v>
      </c>
      <c r="B876" s="10" t="s">
        <v>76</v>
      </c>
      <c r="C876" s="10" t="s">
        <v>77</v>
      </c>
      <c r="D876" s="11" t="s">
        <v>78</v>
      </c>
      <c r="E876" s="9" t="s">
        <v>1747</v>
      </c>
      <c r="F876" s="9" t="s">
        <v>1822</v>
      </c>
      <c r="G876" s="9" t="s">
        <v>4502</v>
      </c>
      <c r="H876" s="9" t="s">
        <v>92</v>
      </c>
      <c r="I876" s="9" t="s">
        <v>1822</v>
      </c>
      <c r="J876" s="34">
        <v>45566</v>
      </c>
      <c r="K876" s="34">
        <v>45627</v>
      </c>
      <c r="L876" s="9" t="s">
        <v>1824</v>
      </c>
      <c r="M876" s="9" t="s">
        <v>4503</v>
      </c>
      <c r="N876" s="10">
        <f t="shared" si="15"/>
        <v>30</v>
      </c>
      <c r="O876" s="9">
        <v>30</v>
      </c>
      <c r="P876" s="9">
        <v>0</v>
      </c>
      <c r="Q876" s="9">
        <v>1</v>
      </c>
      <c r="R876" s="9">
        <v>490</v>
      </c>
      <c r="S876" s="9">
        <v>1723</v>
      </c>
      <c r="T876" s="9">
        <v>0</v>
      </c>
      <c r="U876" s="9">
        <v>76</v>
      </c>
      <c r="V876" s="9">
        <v>249</v>
      </c>
      <c r="W876" s="9" t="s">
        <v>4504</v>
      </c>
      <c r="X876" s="9" t="s">
        <v>4505</v>
      </c>
      <c r="Y876" s="96"/>
    </row>
    <row r="877" ht="56.25" spans="1:25">
      <c r="A877" s="9">
        <v>871</v>
      </c>
      <c r="B877" s="10" t="s">
        <v>76</v>
      </c>
      <c r="C877" s="10" t="s">
        <v>77</v>
      </c>
      <c r="D877" s="11" t="s">
        <v>78</v>
      </c>
      <c r="E877" s="52" t="s">
        <v>1747</v>
      </c>
      <c r="F877" s="52" t="s">
        <v>1791</v>
      </c>
      <c r="G877" s="9" t="s">
        <v>4506</v>
      </c>
      <c r="H877" s="52" t="s">
        <v>92</v>
      </c>
      <c r="I877" s="52" t="s">
        <v>1791</v>
      </c>
      <c r="J877" s="34">
        <v>45383</v>
      </c>
      <c r="K877" s="34">
        <v>45536</v>
      </c>
      <c r="L877" s="9" t="s">
        <v>1824</v>
      </c>
      <c r="M877" s="49" t="s">
        <v>4507</v>
      </c>
      <c r="N877" s="10">
        <f t="shared" si="15"/>
        <v>30</v>
      </c>
      <c r="O877" s="12">
        <v>30</v>
      </c>
      <c r="P877" s="12">
        <v>0</v>
      </c>
      <c r="Q877" s="12">
        <v>1</v>
      </c>
      <c r="R877" s="12">
        <v>410</v>
      </c>
      <c r="S877" s="12">
        <v>1815</v>
      </c>
      <c r="T877" s="12">
        <v>0</v>
      </c>
      <c r="U877" s="12">
        <v>58</v>
      </c>
      <c r="V877" s="12">
        <v>230</v>
      </c>
      <c r="W877" s="12" t="s">
        <v>4508</v>
      </c>
      <c r="X877" s="9" t="s">
        <v>4509</v>
      </c>
      <c r="Y877" s="96"/>
    </row>
    <row r="878" ht="67.5" spans="1:25">
      <c r="A878" s="9">
        <v>872</v>
      </c>
      <c r="B878" s="9" t="s">
        <v>147</v>
      </c>
      <c r="C878" s="63" t="s">
        <v>883</v>
      </c>
      <c r="D878" s="75" t="s">
        <v>4510</v>
      </c>
      <c r="E878" s="75" t="s">
        <v>1834</v>
      </c>
      <c r="F878" s="75" t="s">
        <v>1884</v>
      </c>
      <c r="G878" s="75" t="s">
        <v>4511</v>
      </c>
      <c r="H878" s="75" t="s">
        <v>92</v>
      </c>
      <c r="I878" s="75" t="s">
        <v>1884</v>
      </c>
      <c r="J878" s="75">
        <v>45383</v>
      </c>
      <c r="K878" s="75">
        <v>45627</v>
      </c>
      <c r="L878" s="75" t="s">
        <v>1884</v>
      </c>
      <c r="M878" s="75" t="s">
        <v>4512</v>
      </c>
      <c r="N878" s="10">
        <f t="shared" si="15"/>
        <v>30</v>
      </c>
      <c r="O878" s="86">
        <v>30</v>
      </c>
      <c r="P878" s="86">
        <v>0</v>
      </c>
      <c r="Q878" s="86">
        <v>1</v>
      </c>
      <c r="R878" s="86">
        <v>807</v>
      </c>
      <c r="S878" s="86">
        <v>3018</v>
      </c>
      <c r="T878" s="86">
        <v>1</v>
      </c>
      <c r="U878" s="86">
        <v>119</v>
      </c>
      <c r="V878" s="86">
        <v>359</v>
      </c>
      <c r="W878" s="75" t="s">
        <v>1908</v>
      </c>
      <c r="X878" s="75" t="s">
        <v>4513</v>
      </c>
      <c r="Y878" s="96"/>
    </row>
    <row r="879" ht="157.5" spans="1:25">
      <c r="A879" s="9">
        <v>873</v>
      </c>
      <c r="B879" s="9" t="s">
        <v>147</v>
      </c>
      <c r="C879" s="272" t="s">
        <v>148</v>
      </c>
      <c r="D879" s="10" t="s">
        <v>2747</v>
      </c>
      <c r="E879" s="272" t="s">
        <v>1915</v>
      </c>
      <c r="F879" s="272" t="s">
        <v>1502</v>
      </c>
      <c r="G879" s="272" t="s">
        <v>4514</v>
      </c>
      <c r="H879" s="272" t="s">
        <v>92</v>
      </c>
      <c r="I879" s="272" t="s">
        <v>4515</v>
      </c>
      <c r="J879" s="272" t="s">
        <v>102</v>
      </c>
      <c r="K879" s="272" t="s">
        <v>114</v>
      </c>
      <c r="L879" s="272" t="s">
        <v>4515</v>
      </c>
      <c r="M879" s="272" t="s">
        <v>4516</v>
      </c>
      <c r="N879" s="10">
        <f t="shared" si="15"/>
        <v>36.8</v>
      </c>
      <c r="O879" s="279">
        <v>30</v>
      </c>
      <c r="P879" s="279">
        <v>6.8</v>
      </c>
      <c r="Q879" s="272">
        <v>1</v>
      </c>
      <c r="R879" s="272">
        <v>751</v>
      </c>
      <c r="S879" s="272">
        <v>2470</v>
      </c>
      <c r="T879" s="272">
        <v>1</v>
      </c>
      <c r="U879" s="272">
        <v>158</v>
      </c>
      <c r="V879" s="272">
        <v>552</v>
      </c>
      <c r="W879" s="272" t="s">
        <v>4517</v>
      </c>
      <c r="X879" s="272" t="s">
        <v>4518</v>
      </c>
      <c r="Y879" s="96"/>
    </row>
    <row r="880" ht="56.25" spans="1:25">
      <c r="A880" s="9">
        <v>874</v>
      </c>
      <c r="B880" s="9" t="s">
        <v>147</v>
      </c>
      <c r="C880" s="12" t="s">
        <v>883</v>
      </c>
      <c r="D880" s="271" t="s">
        <v>2365</v>
      </c>
      <c r="E880" s="12" t="s">
        <v>1980</v>
      </c>
      <c r="F880" s="109" t="s">
        <v>1981</v>
      </c>
      <c r="G880" s="12" t="s">
        <v>4519</v>
      </c>
      <c r="H880" s="271" t="s">
        <v>92</v>
      </c>
      <c r="I880" s="275" t="s">
        <v>4520</v>
      </c>
      <c r="J880" s="276">
        <v>45567</v>
      </c>
      <c r="K880" s="276">
        <v>45656</v>
      </c>
      <c r="L880" s="275" t="s">
        <v>1981</v>
      </c>
      <c r="M880" s="12" t="s">
        <v>4521</v>
      </c>
      <c r="N880" s="10">
        <f t="shared" si="15"/>
        <v>30</v>
      </c>
      <c r="O880" s="12">
        <v>30</v>
      </c>
      <c r="P880" s="12">
        <v>0</v>
      </c>
      <c r="Q880" s="12">
        <v>1</v>
      </c>
      <c r="R880" s="12">
        <v>745</v>
      </c>
      <c r="S880" s="12">
        <v>2876</v>
      </c>
      <c r="T880" s="12">
        <v>1</v>
      </c>
      <c r="U880" s="12">
        <v>138</v>
      </c>
      <c r="V880" s="12">
        <v>483</v>
      </c>
      <c r="W880" s="12" t="s">
        <v>4522</v>
      </c>
      <c r="X880" s="125" t="s">
        <v>4523</v>
      </c>
      <c r="Y880" s="96"/>
    </row>
    <row r="881" ht="90" spans="1:25">
      <c r="A881" s="9">
        <v>875</v>
      </c>
      <c r="B881" s="12" t="s">
        <v>4524</v>
      </c>
      <c r="C881" s="12" t="s">
        <v>4525</v>
      </c>
      <c r="D881" s="271" t="s">
        <v>3101</v>
      </c>
      <c r="E881" s="12" t="s">
        <v>1980</v>
      </c>
      <c r="F881" s="109" t="s">
        <v>1986</v>
      </c>
      <c r="G881" s="12" t="s">
        <v>4526</v>
      </c>
      <c r="H881" s="271" t="s">
        <v>92</v>
      </c>
      <c r="I881" s="275" t="s">
        <v>4527</v>
      </c>
      <c r="J881" s="280">
        <v>45567</v>
      </c>
      <c r="K881" s="280">
        <v>45656</v>
      </c>
      <c r="L881" s="275" t="s">
        <v>4528</v>
      </c>
      <c r="M881" s="281" t="s">
        <v>4529</v>
      </c>
      <c r="N881" s="12">
        <f t="shared" ref="N881:N883" si="16">SUM(O881:P881)</f>
        <v>12.9</v>
      </c>
      <c r="O881" s="12">
        <v>9.42</v>
      </c>
      <c r="P881" s="12">
        <v>3.48</v>
      </c>
      <c r="Q881" s="12">
        <v>1</v>
      </c>
      <c r="R881" s="12">
        <v>33</v>
      </c>
      <c r="S881" s="12">
        <v>120</v>
      </c>
      <c r="T881" s="12">
        <v>1</v>
      </c>
      <c r="U881" s="12">
        <v>2</v>
      </c>
      <c r="V881" s="12">
        <v>12</v>
      </c>
      <c r="W881" s="176" t="s">
        <v>4530</v>
      </c>
      <c r="X881" s="125" t="s">
        <v>4531</v>
      </c>
      <c r="Y881" s="96"/>
    </row>
    <row r="882" ht="78.75" spans="1:25">
      <c r="A882" s="9">
        <v>876</v>
      </c>
      <c r="B882" s="12" t="s">
        <v>4524</v>
      </c>
      <c r="C882" s="12" t="s">
        <v>4525</v>
      </c>
      <c r="D882" s="271" t="s">
        <v>3101</v>
      </c>
      <c r="E882" s="12" t="s">
        <v>1980</v>
      </c>
      <c r="F882" s="109" t="s">
        <v>1986</v>
      </c>
      <c r="G882" s="12" t="s">
        <v>4532</v>
      </c>
      <c r="H882" s="271" t="s">
        <v>92</v>
      </c>
      <c r="I882" s="109" t="s">
        <v>4533</v>
      </c>
      <c r="J882" s="280">
        <v>45567</v>
      </c>
      <c r="K882" s="280">
        <v>45656</v>
      </c>
      <c r="L882" s="109" t="s">
        <v>4528</v>
      </c>
      <c r="M882" s="282" t="s">
        <v>4534</v>
      </c>
      <c r="N882" s="12">
        <f t="shared" si="16"/>
        <v>11.9</v>
      </c>
      <c r="O882" s="16">
        <v>9.9</v>
      </c>
      <c r="P882" s="12">
        <v>2</v>
      </c>
      <c r="Q882" s="12">
        <v>1</v>
      </c>
      <c r="R882" s="12">
        <v>23</v>
      </c>
      <c r="S882" s="12">
        <v>65</v>
      </c>
      <c r="T882" s="12">
        <v>1</v>
      </c>
      <c r="U882" s="12">
        <v>5</v>
      </c>
      <c r="V882" s="12">
        <v>21</v>
      </c>
      <c r="W882" s="176" t="s">
        <v>4535</v>
      </c>
      <c r="X882" s="125" t="s">
        <v>4536</v>
      </c>
      <c r="Y882" s="96"/>
    </row>
    <row r="883" ht="56.25" spans="1:25">
      <c r="A883" s="9">
        <v>877</v>
      </c>
      <c r="B883" s="12" t="s">
        <v>4524</v>
      </c>
      <c r="C883" s="12" t="s">
        <v>4525</v>
      </c>
      <c r="D883" s="271" t="s">
        <v>3101</v>
      </c>
      <c r="E883" s="12" t="s">
        <v>1980</v>
      </c>
      <c r="F883" s="109" t="s">
        <v>1986</v>
      </c>
      <c r="G883" s="9" t="s">
        <v>4537</v>
      </c>
      <c r="H883" s="271" t="s">
        <v>4538</v>
      </c>
      <c r="I883" s="52" t="s">
        <v>4539</v>
      </c>
      <c r="J883" s="280">
        <v>45567</v>
      </c>
      <c r="K883" s="280">
        <v>45656</v>
      </c>
      <c r="L883" s="275" t="s">
        <v>4528</v>
      </c>
      <c r="M883" s="9" t="s">
        <v>4540</v>
      </c>
      <c r="N883" s="12">
        <f t="shared" si="16"/>
        <v>10.68</v>
      </c>
      <c r="O883" s="52">
        <v>10.68</v>
      </c>
      <c r="P883" s="52">
        <v>0</v>
      </c>
      <c r="Q883" s="12">
        <v>1</v>
      </c>
      <c r="R883" s="12">
        <v>370</v>
      </c>
      <c r="S883" s="12">
        <v>1280</v>
      </c>
      <c r="T883" s="12">
        <v>1</v>
      </c>
      <c r="U883" s="12">
        <v>55</v>
      </c>
      <c r="V883" s="12">
        <v>218</v>
      </c>
      <c r="W883" s="176" t="s">
        <v>4541</v>
      </c>
      <c r="X883" s="125" t="s">
        <v>4542</v>
      </c>
      <c r="Y883" s="96"/>
    </row>
    <row r="884" ht="56.25" spans="1:25">
      <c r="A884" s="9">
        <v>878</v>
      </c>
      <c r="B884" s="10" t="s">
        <v>76</v>
      </c>
      <c r="C884" s="10" t="s">
        <v>77</v>
      </c>
      <c r="D884" s="10" t="s">
        <v>130</v>
      </c>
      <c r="E884" s="12" t="s">
        <v>2008</v>
      </c>
      <c r="F884" s="12" t="s">
        <v>2032</v>
      </c>
      <c r="G884" s="9" t="s">
        <v>4543</v>
      </c>
      <c r="H884" s="12" t="s">
        <v>92</v>
      </c>
      <c r="I884" s="12" t="s">
        <v>4544</v>
      </c>
      <c r="J884" s="36" t="s">
        <v>114</v>
      </c>
      <c r="K884" s="31">
        <v>45627</v>
      </c>
      <c r="L884" s="12" t="s">
        <v>2032</v>
      </c>
      <c r="M884" s="12" t="s">
        <v>4545</v>
      </c>
      <c r="N884" s="10">
        <f t="shared" si="15"/>
        <v>30</v>
      </c>
      <c r="O884" s="12">
        <v>30</v>
      </c>
      <c r="P884" s="12">
        <v>0</v>
      </c>
      <c r="Q884" s="12">
        <v>1</v>
      </c>
      <c r="R884" s="12">
        <v>36</v>
      </c>
      <c r="S884" s="12">
        <v>97</v>
      </c>
      <c r="T884" s="16">
        <v>0</v>
      </c>
      <c r="U884" s="12">
        <v>1</v>
      </c>
      <c r="V884" s="12">
        <v>4</v>
      </c>
      <c r="W884" s="9" t="s">
        <v>4546</v>
      </c>
      <c r="X884" s="9" t="s">
        <v>4547</v>
      </c>
      <c r="Y884" s="96"/>
    </row>
    <row r="885" ht="101.25" spans="1:25">
      <c r="A885" s="9">
        <v>879</v>
      </c>
      <c r="B885" s="10" t="s">
        <v>76</v>
      </c>
      <c r="C885" s="10" t="s">
        <v>77</v>
      </c>
      <c r="D885" s="11" t="s">
        <v>78</v>
      </c>
      <c r="E885" s="164" t="s">
        <v>2063</v>
      </c>
      <c r="F885" s="164" t="s">
        <v>2284</v>
      </c>
      <c r="G885" s="164" t="s">
        <v>4548</v>
      </c>
      <c r="H885" s="164" t="s">
        <v>82</v>
      </c>
      <c r="I885" s="164" t="s">
        <v>4549</v>
      </c>
      <c r="J885" s="283">
        <v>45566</v>
      </c>
      <c r="K885" s="283">
        <v>45597</v>
      </c>
      <c r="L885" s="164" t="s">
        <v>4550</v>
      </c>
      <c r="M885" s="164" t="s">
        <v>4551</v>
      </c>
      <c r="N885" s="10">
        <f t="shared" si="15"/>
        <v>30</v>
      </c>
      <c r="O885" s="164">
        <v>30</v>
      </c>
      <c r="P885" s="164">
        <v>0</v>
      </c>
      <c r="Q885" s="164">
        <v>1</v>
      </c>
      <c r="R885" s="164">
        <v>194</v>
      </c>
      <c r="S885" s="164">
        <v>645</v>
      </c>
      <c r="T885" s="164">
        <v>1</v>
      </c>
      <c r="U885" s="164">
        <v>55</v>
      </c>
      <c r="V885" s="164">
        <v>175</v>
      </c>
      <c r="W885" s="77" t="s">
        <v>4552</v>
      </c>
      <c r="X885" s="77" t="s">
        <v>4553</v>
      </c>
      <c r="Y885" s="96"/>
    </row>
    <row r="886" ht="33.75" spans="1:25">
      <c r="A886" s="9">
        <v>880</v>
      </c>
      <c r="B886" s="10" t="s">
        <v>76</v>
      </c>
      <c r="C886" s="10" t="s">
        <v>77</v>
      </c>
      <c r="D886" s="10" t="s">
        <v>99</v>
      </c>
      <c r="E886" s="10" t="s">
        <v>2309</v>
      </c>
      <c r="F886" s="10" t="s">
        <v>2310</v>
      </c>
      <c r="G886" s="10" t="s">
        <v>4554</v>
      </c>
      <c r="H886" s="10" t="s">
        <v>92</v>
      </c>
      <c r="I886" s="10" t="s">
        <v>2310</v>
      </c>
      <c r="J886" s="25">
        <v>45566</v>
      </c>
      <c r="K886" s="25">
        <v>45627</v>
      </c>
      <c r="L886" s="10" t="s">
        <v>3035</v>
      </c>
      <c r="M886" s="10" t="s">
        <v>4555</v>
      </c>
      <c r="N886" s="10">
        <f t="shared" si="15"/>
        <v>12</v>
      </c>
      <c r="O886" s="10">
        <v>11</v>
      </c>
      <c r="P886" s="10">
        <v>1</v>
      </c>
      <c r="Q886" s="10">
        <v>1</v>
      </c>
      <c r="R886" s="10">
        <v>52</v>
      </c>
      <c r="S886" s="10">
        <v>225</v>
      </c>
      <c r="T886" s="10">
        <v>1</v>
      </c>
      <c r="U886" s="10">
        <v>23</v>
      </c>
      <c r="V886" s="10">
        <v>82</v>
      </c>
      <c r="W886" s="10" t="s">
        <v>4556</v>
      </c>
      <c r="X886" s="10" t="s">
        <v>4557</v>
      </c>
      <c r="Y886" s="96"/>
    </row>
    <row r="887" ht="67.5" spans="1:25">
      <c r="A887" s="9">
        <v>881</v>
      </c>
      <c r="B887" s="10" t="s">
        <v>76</v>
      </c>
      <c r="C887" s="10" t="s">
        <v>77</v>
      </c>
      <c r="D887" s="10" t="s">
        <v>99</v>
      </c>
      <c r="E887" s="10" t="s">
        <v>2309</v>
      </c>
      <c r="F887" s="10" t="s">
        <v>2310</v>
      </c>
      <c r="G887" s="10" t="s">
        <v>4558</v>
      </c>
      <c r="H887" s="10" t="s">
        <v>92</v>
      </c>
      <c r="I887" s="10" t="s">
        <v>2310</v>
      </c>
      <c r="J887" s="25">
        <v>45567</v>
      </c>
      <c r="K887" s="25">
        <v>45628</v>
      </c>
      <c r="L887" s="10" t="s">
        <v>3035</v>
      </c>
      <c r="M887" s="10" t="s">
        <v>4559</v>
      </c>
      <c r="N887" s="10">
        <f t="shared" si="15"/>
        <v>22</v>
      </c>
      <c r="O887" s="10">
        <v>19</v>
      </c>
      <c r="P887" s="10">
        <v>3</v>
      </c>
      <c r="Q887" s="10">
        <v>1</v>
      </c>
      <c r="R887" s="10">
        <v>77</v>
      </c>
      <c r="S887" s="10">
        <v>296</v>
      </c>
      <c r="T887" s="10">
        <v>1</v>
      </c>
      <c r="U887" s="10">
        <v>35</v>
      </c>
      <c r="V887" s="10">
        <v>109</v>
      </c>
      <c r="W887" s="10" t="s">
        <v>4560</v>
      </c>
      <c r="X887" s="10" t="s">
        <v>4561</v>
      </c>
      <c r="Y887" s="96"/>
    </row>
  </sheetData>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W157:X157">
    <cfRule type="containsBlanks" dxfId="0" priority="20">
      <formula>LEN(TRIM(W157))=0</formula>
    </cfRule>
  </conditionalFormatting>
  <conditionalFormatting sqref="N161">
    <cfRule type="containsBlanks" dxfId="0" priority="12">
      <formula>LEN(TRIM(N161))=0</formula>
    </cfRule>
  </conditionalFormatting>
  <conditionalFormatting sqref="W161:X161">
    <cfRule type="containsBlanks" dxfId="0" priority="13">
      <formula>LEN(TRIM(W161))=0</formula>
    </cfRule>
  </conditionalFormatting>
  <conditionalFormatting sqref="N600">
    <cfRule type="containsBlanks" dxfId="0" priority="1">
      <formula>LEN(TRIM(N600))=0</formula>
    </cfRule>
  </conditionalFormatting>
  <conditionalFormatting sqref="N673">
    <cfRule type="containsBlanks" dxfId="0" priority="10">
      <formula>LEN(TRIM(N673))=0</formula>
    </cfRule>
  </conditionalFormatting>
  <conditionalFormatting sqref="W673:X673">
    <cfRule type="containsBlanks" dxfId="0" priority="11">
      <formula>LEN(TRIM(W673))=0</formula>
    </cfRule>
  </conditionalFormatting>
  <conditionalFormatting sqref="B810:X810">
    <cfRule type="containsBlanks" dxfId="0" priority="14">
      <formula>LEN(TRIM(B810))=0</formula>
    </cfRule>
  </conditionalFormatting>
  <conditionalFormatting sqref="A866">
    <cfRule type="containsBlanks" dxfId="0" priority="9">
      <formula>LEN(TRIM(A866))=0</formula>
    </cfRule>
  </conditionalFormatting>
  <conditionalFormatting sqref="A867">
    <cfRule type="containsBlanks" dxfId="0" priority="8">
      <formula>LEN(TRIM(A867))=0</formula>
    </cfRule>
  </conditionalFormatting>
  <conditionalFormatting sqref="W867">
    <cfRule type="containsBlanks" dxfId="0" priority="5">
      <formula>LEN(TRIM(W867))=0</formula>
    </cfRule>
  </conditionalFormatting>
  <conditionalFormatting sqref="I158:I160">
    <cfRule type="containsBlanks" dxfId="0" priority="17">
      <formula>LEN(TRIM(I158))=0</formula>
    </cfRule>
    <cfRule type="cellIs" dxfId="1" priority="18" operator="equal">
      <formula>""""""</formula>
    </cfRule>
  </conditionalFormatting>
  <conditionalFormatting sqref="E130:M140 C175:D177 O140:V140 W140:X156 O130:X139">
    <cfRule type="containsBlanks" dxfId="0" priority="24">
      <formula>LEN(TRIM(C130))=0</formula>
    </cfRule>
  </conditionalFormatting>
  <conditionalFormatting sqref="G141:I141 I142 M141 O141:U141">
    <cfRule type="containsBlanks" dxfId="0" priority="22">
      <formula>LEN(TRIM(G141))=0</formula>
    </cfRule>
    <cfRule type="cellIs" dxfId="1" priority="23" operator="equal">
      <formula>""""""</formula>
    </cfRule>
  </conditionalFormatting>
  <conditionalFormatting sqref="B158:D160">
    <cfRule type="containsBlanks" dxfId="0" priority="16">
      <formula>LEN(TRIM(B158))=0</formula>
    </cfRule>
  </conditionalFormatting>
  <conditionalFormatting sqref="W158:X160">
    <cfRule type="containsBlanks" dxfId="0" priority="19">
      <formula>LEN(TRIM(W158))=0</formula>
    </cfRule>
  </conditionalFormatting>
  <conditionalFormatting sqref="N596:N599 W596:X599">
    <cfRule type="containsBlanks" dxfId="0" priority="2">
      <formula>LEN(TRIM(N596))=0</formula>
    </cfRule>
  </conditionalFormatting>
  <conditionalFormatting sqref="N866 W866:X866">
    <cfRule type="containsBlanks" dxfId="0" priority="7">
      <formula>LEN(TRIM(N866))=0</formula>
    </cfRule>
  </conditionalFormatting>
  <conditionalFormatting sqref="N867 X867">
    <cfRule type="containsBlanks" dxfId="0" priority="6">
      <formula>LEN(TRIM(N867))=0</formula>
    </cfRule>
  </conditionalFormatting>
  <dataValidations count="1">
    <dataValidation type="list" allowBlank="1" showInputMessage="1" showErrorMessage="1" sqref="D158 D597 D781:D783">
      <formula1>INDIRECT(C158)</formula1>
    </dataValidation>
  </dataValidations>
  <printOptions horizontalCentered="1"/>
  <pageMargins left="0.354166666666667" right="0.393055555555556" top="0.786805555555556" bottom="1" header="0.5" footer="0.5"/>
  <pageSetup paperSize="9" scale="77" orientation="landscape" horizontalDpi="600"/>
  <headerFooter/>
  <ignoredErrors>
    <ignoredError sqref="N881:N883" formulaRange="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入库项目分类汇总表</vt:lpstr>
      <vt:lpstr>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我有一张大饼脸</cp:lastModifiedBy>
  <dcterms:created xsi:type="dcterms:W3CDTF">2022-08-18T01:48:00Z</dcterms:created>
  <dcterms:modified xsi:type="dcterms:W3CDTF">2024-12-30T08:50:41Z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7679DA7802674954A660B2597449056C_13</vt:lpwstr>
  </property>
  <property fmtid="{D5CDD505-2E9C-101B-9397-08002B2CF9AE}" pid="3" name="KSOProductBuildVer">
    <vt:lpwstr>2052-12.1.0.19302</vt:lpwstr>
  </property>
</Properties>
</file>