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"/>
  </bookViews>
  <sheets>
    <sheet name="资金安排表" sheetId="1" r:id="rId1"/>
    <sheet name="农业局" sheetId="2" r:id="rId2"/>
  </sheets>
  <definedNames>
    <definedName name="_xlnm.Print_Titles" localSheetId="0">资金安排表!$3:$5</definedName>
    <definedName name="_xlnm.Print_Titles" localSheetId="1">农业局!$2:$4</definedName>
    <definedName name="_xlnm._FilterDatabase" localSheetId="1" hidden="1">农业局!$A$6:$AE$23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<sst xmlns="http://schemas.openxmlformats.org/spreadsheetml/2006/main" count="230" uniqueCount="145">
  <si>
    <t>附件1：</t>
  </si>
  <si>
    <t>安化县2024年第二批省级财政衔接资金计划安排表</t>
  </si>
  <si>
    <t>金额：万元</t>
  </si>
  <si>
    <t>序号</t>
  </si>
  <si>
    <t>项目单位</t>
  </si>
  <si>
    <t>项目内容</t>
  </si>
  <si>
    <t>金额</t>
  </si>
  <si>
    <t>备注</t>
  </si>
  <si>
    <t>县农业农村局</t>
  </si>
  <si>
    <t>新型经营主体贷款贴息</t>
  </si>
  <si>
    <t>乐安镇</t>
  </si>
  <si>
    <t>省级美丽乡村</t>
  </si>
  <si>
    <t>仙溪镇</t>
  </si>
  <si>
    <t>东坪镇</t>
  </si>
  <si>
    <t>合计</t>
  </si>
  <si>
    <t>附件2.1：</t>
  </si>
  <si>
    <t>安化县2024年度第二批省级财政衔接补助资金项目计划明细表</t>
  </si>
  <si>
    <t>项目类别</t>
  </si>
  <si>
    <t>乡</t>
  </si>
  <si>
    <t>村</t>
  </si>
  <si>
    <t>项目名称</t>
  </si>
  <si>
    <t>建设
性质</t>
  </si>
  <si>
    <t>实施地点</t>
  </si>
  <si>
    <t>责任单位</t>
  </si>
  <si>
    <t>建设内容及规模</t>
  </si>
  <si>
    <t>财政资金（万元）</t>
  </si>
  <si>
    <t>绩效目标</t>
  </si>
  <si>
    <t>联农带农机制</t>
  </si>
  <si>
    <t>项目类型</t>
  </si>
  <si>
    <t>二级项目类型</t>
  </si>
  <si>
    <t>项目子类型</t>
  </si>
  <si>
    <t>总计</t>
  </si>
  <si>
    <t>产业发展项目</t>
  </si>
  <si>
    <t>金融保险配套</t>
  </si>
  <si>
    <t>安化县</t>
  </si>
  <si>
    <t>相关村</t>
  </si>
  <si>
    <t>新建</t>
  </si>
  <si>
    <t>各乡镇</t>
  </si>
  <si>
    <t>安化县农业农村局</t>
  </si>
  <si>
    <t>支持相关主体进行基地、加工、品牌建设、推进产业提质上档。</t>
  </si>
  <si>
    <t>按计划完成促进主体融资目标，完成融资4亿元以上，带动群众增收</t>
  </si>
  <si>
    <t>有效缓解主体融资压力，促进进行相关建设，提升产业发展水平，带动群众增收200人以上</t>
  </si>
  <si>
    <t>省级美丽乡村示范村</t>
  </si>
  <si>
    <t>乡村建设行动</t>
  </si>
  <si>
    <t>农村基础设施</t>
  </si>
  <si>
    <t>产业路</t>
  </si>
  <si>
    <t>葡萄村</t>
  </si>
  <si>
    <t>乐安镇葡萄村葡萄洞至文白再至白龙连接公路、文白水库至鹰嘴岩连接公路路基平整铺沙</t>
  </si>
  <si>
    <t>葡萄村葡萄洞至文白再至白龙连接公路、文白水库至鹰嘴岩连接公路</t>
  </si>
  <si>
    <t>乐安镇人民政府</t>
  </si>
  <si>
    <t>葡萄村葡萄洞至文白再至白龙连接公路、文白水库至鹰嘴岩连接公路路基平整铺沙，全长2.3公里。</t>
  </si>
  <si>
    <t>按计划完成葡萄村葡萄洞至文白再至白龙连接公路、文白水库至鹰嘴岩连接公路2.3公里路基平整铺沙。</t>
  </si>
  <si>
    <t>改善生产条件，提高经济效益，解决218户829余人群众出行问题</t>
  </si>
  <si>
    <t>人居环境整治</t>
  </si>
  <si>
    <t>村容村貌提升</t>
  </si>
  <si>
    <t>乐安镇葡萄村葡萄洞、文白片、邓家冲幸福屋场建设</t>
  </si>
  <si>
    <t>葡萄村葡萄洞（冷家组、谢家组）、文白片（文白组、文底组、文岩组、文底组）、邓家冲（新屋组、洞门组）</t>
  </si>
  <si>
    <t>葡萄村葡萄洞、文白片、邓家冲共3个幸福屋场提质升级</t>
  </si>
  <si>
    <t>按计划完成葡萄村葡萄洞、文白片、邓家冲共3个幸福屋场的提质升级。</t>
  </si>
  <si>
    <t>改善人居环境，提升182户726余人群众居住环境问题</t>
  </si>
  <si>
    <t>农村污水治理</t>
  </si>
  <si>
    <t>乐安镇葡萄村邓家冲至葡萄洞主干道、鹰嘴老学校至卢家湾主干道路边排水沟修复；汤家坝至葡萄洞河道清理修复</t>
  </si>
  <si>
    <t>葡萄村邓家冲至葡萄洞主干道、鹰嘴老学校至卢家湾主干道路边；汤家坝至葡萄洞河道</t>
  </si>
  <si>
    <t>葡萄村邓家冲至葡萄洞主干道（全长约1000米）、鹰嘴老学校至卢家湾主干道（全长约300米）路边排水沟修复；汤家坝至葡萄洞河道（全长约1000米）清理修复</t>
  </si>
  <si>
    <t>按计划完成葡萄村邓家冲至葡萄洞主干道（全长约1000米）、鹰嘴老学校至卢家湾主干道（全长约300米）路边排水沟修复；汤家坝至葡萄洞河道（全长约1000米）清理修复</t>
  </si>
  <si>
    <t>改善196户589人生活污水处理问题</t>
  </si>
  <si>
    <t>产业发展</t>
  </si>
  <si>
    <t>生产项目</t>
  </si>
  <si>
    <t>种植养殖加工服务</t>
  </si>
  <si>
    <t>乐安镇葡萄村红皮小籽花生基地、药材基地、荷花基地建设</t>
  </si>
  <si>
    <t>葡萄村葡萄片、文白片、鹰嘴片；汤家坝组、葡萄片；葡萄洞及村部周边</t>
  </si>
  <si>
    <t>乐安镇葡萄村红皮小籽花生基地（约100亩）、药材基地（约50亩）、荷花基地（约100亩）</t>
  </si>
  <si>
    <t>按计划完成乐安镇葡萄村红皮小籽花生基地（约100亩）、药材基地（约50亩）、荷花基地（约100亩）</t>
  </si>
  <si>
    <t>增加带动20户100多人就业致富‘增加村集体经济收入</t>
  </si>
  <si>
    <t>光伏项目</t>
  </si>
  <si>
    <t>乐安镇葡萄村村民服务中心办公楼屋顶安装光伏发电</t>
  </si>
  <si>
    <t>葡萄村村民服务中心办公楼屋顶</t>
  </si>
  <si>
    <t>建太阳能光伏发电（面积约300平方米）并入电网</t>
  </si>
  <si>
    <t>按计划完成葡萄村村民服务中心办公楼屋顶光伏安装</t>
  </si>
  <si>
    <t>增加村集体经济收入</t>
  </si>
  <si>
    <t>农村道路建设（通村、通户路）</t>
  </si>
  <si>
    <t>山口村</t>
  </si>
  <si>
    <t>仙溪镇山口村山大公路道路扩宽建设</t>
  </si>
  <si>
    <t>改造</t>
  </si>
  <si>
    <t>山大公路喇叭口与207国道连接处</t>
  </si>
  <si>
    <t>仙溪镇人民政府</t>
  </si>
  <si>
    <t xml:space="preserve"> 100米道路扩宽（C30混泥土厚30厘米碎石路基底层、宽处约12米，窄处约5米）</t>
  </si>
  <si>
    <t>按计划完成山大公路100米道路扩宽。改善周边97户农户及8户脱贫户交通隐患状况，解决群众安全出行问题。</t>
  </si>
  <si>
    <t>改善周边97户农户及8户脱贫户交通隐患状况，解决群众安全出行问题。</t>
  </si>
  <si>
    <t>农村供水保障设施建设</t>
  </si>
  <si>
    <t>仙溪镇山口村新建安全饮水池、管道维修</t>
  </si>
  <si>
    <t>新建、维修</t>
  </si>
  <si>
    <t>田溪片大通里（田溪水库旁）</t>
  </si>
  <si>
    <t>新建蓄水池300立方及管道维修约2000米（PE管口径（维修管道口径125mm-20mm））</t>
  </si>
  <si>
    <t>按计划新建蓄水池300立方及管道维修约2000米，解决田溪片农户198户及脱贫户12户饮水水问题，改善群众饮水难的问题。</t>
  </si>
  <si>
    <t>改善田溪片农户198户及脱贫户12户饮水水问题，改善群众饮水难的问题。</t>
  </si>
  <si>
    <t>仙溪镇山口村村组道路硬化</t>
  </si>
  <si>
    <t>改建</t>
  </si>
  <si>
    <t>江塘片十一组至八组道路</t>
  </si>
  <si>
    <t>改建长约450米、宽约5米、厚20厘米的道路硬化</t>
  </si>
  <si>
    <t>按计划完成改建长约450米道路硬化，解决江塘87户农户及8户脱贫户交通隐患状况，解决群众安全出行问题。</t>
  </si>
  <si>
    <t>改善江塘片十一组至八组道路状况，解决江塘87户农户及8户脱贫户交通隐患状况，解决群众安全出行问题。</t>
  </si>
  <si>
    <t>仙溪镇山口村生活污水治理项目</t>
  </si>
  <si>
    <t>整治</t>
  </si>
  <si>
    <t>山口五组</t>
  </si>
  <si>
    <t>约1000立方淤泥（淤水）清理</t>
  </si>
  <si>
    <t>按计划完成约1000立方淤泥（淤水）清理。改善周边97户农户及3户脱贫户生产生活条件，改善居住环境，提升生活品质。</t>
  </si>
  <si>
    <t>改善周边97户农户及3户脱贫户生产生活条件，改善居住环境，提升生活品质。</t>
  </si>
  <si>
    <t>种植业基地</t>
  </si>
  <si>
    <t>仙溪镇山口村黄金贡柚、贡梨水果基地建设</t>
  </si>
  <si>
    <t>富坳头</t>
  </si>
  <si>
    <t>新建一个约20亩的种植贡柚、贡梨苗木约2000株（配施肥料）的水果基地</t>
  </si>
  <si>
    <t>按计划完成新建一个约20亩的种植贡柚、贡梨苗木约2000株（配施肥料）的水果基地。解决周边16户农户及2户脱贫户提供适当就业岗位，促进当地相关产业发展，带动特色产业，增加农户收入。</t>
  </si>
  <si>
    <t>解决周边16户农户及2户脱贫户提供适当就业岗位，促进当地相关产业发展，带动特色产业，增加农户收入。</t>
  </si>
  <si>
    <t>农村基础建设</t>
  </si>
  <si>
    <t>农村道路建设</t>
  </si>
  <si>
    <t>岩坡新村</t>
  </si>
  <si>
    <t>东坪镇岩坡新村道路建设、公路硬化</t>
  </si>
  <si>
    <t>续建</t>
  </si>
  <si>
    <t>东坪镇人民政府</t>
  </si>
  <si>
    <t>环园公路连接线路基建设220米、车桥组公路硬化250米</t>
  </si>
  <si>
    <t>按时完成环园公路连接线路基建设220米、车桥组公路硬化250米</t>
  </si>
  <si>
    <t>为1106户村民提供交通方便</t>
  </si>
  <si>
    <t>其他</t>
  </si>
  <si>
    <t>东坪镇岩坡新村河堤修复、加固</t>
  </si>
  <si>
    <t>新建、恢复</t>
  </si>
  <si>
    <t>红岩塘拦水坝、湾内河堤修建、大毛坪河堤修复、烟家塘河堤修复、台上沟河堤加高、谌宇屋对面河堤修复、岩坡公路河堤基础加固共520米</t>
  </si>
  <si>
    <t>按时完成红岩塘拦水坝、湾内河堤修建、大毛坪河堤修复、烟家塘河堤修复、台上沟河堤加高、谌宇屋对面河堤修复、岩坡公路河堤基础加固共520米</t>
  </si>
  <si>
    <t>帮助208户805人脱贫人口防洪提供安全</t>
  </si>
  <si>
    <t>东坪镇岩坡新村黄精种植及配套设施建设</t>
  </si>
  <si>
    <t>黄精基地建设（黄精种植、黄精基地配套设施）共40亩</t>
  </si>
  <si>
    <t>按时完成黄精基地建设（黄精种植、黄精基地配套设施）共40亩</t>
  </si>
  <si>
    <t>帮助10户27人脱贫人口提供就业</t>
  </si>
  <si>
    <t>配套基础设施建设</t>
  </si>
  <si>
    <t>小型农田水利设施建设</t>
  </si>
  <si>
    <t>东坪镇岩坡新村农业配套设施建设</t>
  </si>
  <si>
    <t>新建、续建</t>
  </si>
  <si>
    <t>桃园基地拦水坝加高1.6米、新修拦水坝1个、粮油基地沟渠建设1100米</t>
  </si>
  <si>
    <t>按时完成桃园基地拦水坝加高1.6米、新修拦水坝1个、粮油基地沟渠建设1100米</t>
  </si>
  <si>
    <t>为28户脱贫人口提供饮水灌溉提供便利</t>
  </si>
  <si>
    <t>产业路、资源路、旅游路建设</t>
  </si>
  <si>
    <t>东坪镇岩坡新村产业路建设</t>
  </si>
  <si>
    <t>九冲凹水果基地公路扩改3.7公里</t>
  </si>
  <si>
    <t>按时完
成九冲凹水果基地公路扩改3.7公里</t>
  </si>
  <si>
    <t>为岩坡新村1106户群众提供交通和产品运输提供便利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</si>
</sst>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sz val="10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b/>
      <sz val="9"/>
      <color theme="1"/>
      <name val="宋体"/>
      <charset val="134"/>
    </font>
    <font>
      <sz val="9"/>
      <name val="宋体"/>
      <charset val="134"/>
    </font>
    <font>
      <b/>
      <sz val="11"/>
      <name val="宋体"/>
      <charset val="134"/>
      <scheme val="minor"/>
    </font>
    <font>
      <sz val="9"/>
      <color rgb="FF000000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16"/>
      <color rgb="FF000000"/>
      <name val="宋体"/>
      <charset val="134"/>
    </font>
    <font>
      <sz val="10"/>
      <color rgb="FF000000"/>
      <name val="宋体"/>
      <charset val="134"/>
    </font>
    <font>
      <b/>
      <sz val="10"/>
      <color rgb="FF000000"/>
      <name val="宋体"/>
      <charset val="134"/>
    </font>
    <font>
      <sz val="9"/>
      <color rgb="FF000000"/>
      <name val="宋体"/>
      <charset val="134"/>
    </font>
    <font>
      <b/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9" applyNumberFormat="0" applyAlignment="0" applyProtection="0">
      <alignment vertical="center"/>
    </xf>
    <xf numFmtId="0" fontId="26" fillId="5" borderId="10" applyNumberFormat="0" applyAlignment="0" applyProtection="0">
      <alignment vertical="center"/>
    </xf>
    <xf numFmtId="0" fontId="27" fillId="5" borderId="9" applyNumberFormat="0" applyAlignment="0" applyProtection="0">
      <alignment vertical="center"/>
    </xf>
    <xf numFmtId="0" fontId="28" fillId="6" borderId="11" applyNumberFormat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6" fillId="0" borderId="0">
      <protection locked="0"/>
    </xf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1" fillId="0" borderId="0" xfId="0" applyFont="1">
      <alignment vertical="center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right" vertical="center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16" fillId="0" borderId="5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常规 5 2" xfId="50"/>
  </cellStyles>
  <dxfs count="1">
    <dxf>
      <fill>
        <patternFill patternType="solid"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C6" sqref="C6"/>
    </sheetView>
  </sheetViews>
  <sheetFormatPr defaultColWidth="9" defaultRowHeight="13.5" outlineLevelCol="4"/>
  <cols>
    <col min="2" max="2" width="18.25" customWidth="1"/>
    <col min="3" max="3" width="36.25" customWidth="1"/>
    <col min="4" max="4" width="11.875" customWidth="1"/>
  </cols>
  <sheetData>
    <row r="1" spans="1:1">
      <c r="A1" s="27" t="s">
        <v>0</v>
      </c>
    </row>
    <row r="2" customFormat="1" ht="20.25" customHeight="1" spans="1:5">
      <c r="A2" s="28" t="s">
        <v>1</v>
      </c>
      <c r="B2" s="28"/>
      <c r="C2" s="28"/>
      <c r="D2" s="28"/>
      <c r="E2" s="28"/>
    </row>
    <row r="3" customFormat="1" ht="15" customHeight="1" spans="1:5">
      <c r="A3" s="29" t="s">
        <v>2</v>
      </c>
      <c r="B3" s="29"/>
      <c r="C3" s="29"/>
      <c r="D3" s="29"/>
      <c r="E3" s="29"/>
    </row>
    <row r="4" customFormat="1" ht="39" customHeight="1" spans="1:5">
      <c r="A4" s="30" t="s">
        <v>3</v>
      </c>
      <c r="B4" s="30" t="s">
        <v>4</v>
      </c>
      <c r="C4" s="30" t="s">
        <v>5</v>
      </c>
      <c r="D4" s="31" t="s">
        <v>6</v>
      </c>
      <c r="E4" s="31" t="s">
        <v>7</v>
      </c>
    </row>
    <row r="5" customFormat="1" ht="58" customHeight="1" spans="1:5">
      <c r="A5" s="32">
        <v>1</v>
      </c>
      <c r="B5" s="32" t="s">
        <v>8</v>
      </c>
      <c r="C5" s="32" t="s">
        <v>9</v>
      </c>
      <c r="D5" s="33">
        <v>263</v>
      </c>
      <c r="E5" s="32"/>
    </row>
    <row r="6" customFormat="1" ht="58" customHeight="1" spans="1:5">
      <c r="A6" s="32">
        <v>2</v>
      </c>
      <c r="B6" s="32" t="s">
        <v>10</v>
      </c>
      <c r="C6" s="32" t="s">
        <v>11</v>
      </c>
      <c r="D6" s="33">
        <v>100</v>
      </c>
      <c r="E6" s="32"/>
    </row>
    <row r="7" customFormat="1" ht="58" customHeight="1" spans="1:5">
      <c r="A7" s="32">
        <v>3</v>
      </c>
      <c r="B7" s="32" t="s">
        <v>12</v>
      </c>
      <c r="C7" s="32" t="s">
        <v>11</v>
      </c>
      <c r="D7" s="33">
        <v>100</v>
      </c>
      <c r="E7" s="32"/>
    </row>
    <row r="8" customFormat="1" ht="58" customHeight="1" spans="1:5">
      <c r="A8" s="32">
        <v>4</v>
      </c>
      <c r="B8" s="32" t="s">
        <v>13</v>
      </c>
      <c r="C8" s="32" t="s">
        <v>11</v>
      </c>
      <c r="D8" s="33">
        <v>100</v>
      </c>
      <c r="E8" s="32"/>
    </row>
    <row r="9" customFormat="1" ht="39" customHeight="1" spans="1:5">
      <c r="A9" s="34"/>
      <c r="B9" s="35" t="s">
        <v>14</v>
      </c>
      <c r="C9" s="36"/>
      <c r="D9" s="37">
        <v>563</v>
      </c>
      <c r="E9" s="34"/>
    </row>
  </sheetData>
  <mergeCells count="3">
    <mergeCell ref="A2:E2"/>
    <mergeCell ref="A3:E3"/>
    <mergeCell ref="B9:C9"/>
  </mergeCells>
  <printOptions horizontalCentered="1"/>
  <pageMargins left="0.511805555555556" right="0.472222222222222" top="0.786805555555556" bottom="0.708333333333333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3"/>
  <sheetViews>
    <sheetView tabSelected="1" workbookViewId="0">
      <selection activeCell="L10" sqref="L10"/>
    </sheetView>
  </sheetViews>
  <sheetFormatPr defaultColWidth="9" defaultRowHeight="13.5"/>
  <cols>
    <col min="1" max="1" width="5.625" customWidth="1"/>
    <col min="2" max="2" width="6.625" customWidth="1"/>
    <col min="3" max="3" width="7.75" customWidth="1"/>
    <col min="4" max="4" width="7.25" customWidth="1"/>
    <col min="5" max="5" width="6.75" customWidth="1"/>
    <col min="6" max="6" width="7.125" customWidth="1"/>
    <col min="7" max="7" width="16.875" customWidth="1"/>
    <col min="8" max="8" width="5.625" customWidth="1"/>
    <col min="9" max="10" width="7.125" customWidth="1"/>
    <col min="11" max="11" width="24" customWidth="1"/>
    <col min="12" max="12" width="7.5" customWidth="1"/>
    <col min="13" max="13" width="18.75" customWidth="1"/>
    <col min="14" max="14" width="15.5" customWidth="1"/>
    <col min="15" max="15" width="7.625" customWidth="1"/>
  </cols>
  <sheetData>
    <row r="1" ht="18" customHeight="1" spans="1:15">
      <c r="A1" s="1" t="s">
        <v>15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36" customHeight="1" spans="1:15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ht="21" customHeight="1" spans="1:15">
      <c r="A3" s="3" t="s">
        <v>3</v>
      </c>
      <c r="B3" s="4" t="s">
        <v>17</v>
      </c>
      <c r="C3" s="4"/>
      <c r="D3" s="4"/>
      <c r="E3" s="4" t="s">
        <v>18</v>
      </c>
      <c r="F3" s="4" t="s">
        <v>19</v>
      </c>
      <c r="G3" s="4" t="s">
        <v>20</v>
      </c>
      <c r="H3" s="4" t="s">
        <v>21</v>
      </c>
      <c r="I3" s="4" t="s">
        <v>22</v>
      </c>
      <c r="J3" s="4" t="s">
        <v>23</v>
      </c>
      <c r="K3" s="4" t="s">
        <v>24</v>
      </c>
      <c r="L3" s="17" t="s">
        <v>25</v>
      </c>
      <c r="M3" s="4" t="s">
        <v>26</v>
      </c>
      <c r="N3" s="4" t="s">
        <v>27</v>
      </c>
      <c r="O3" s="3" t="s">
        <v>7</v>
      </c>
    </row>
    <row r="4" ht="45" customHeight="1" spans="1:15">
      <c r="A4" s="3"/>
      <c r="B4" s="4" t="s">
        <v>28</v>
      </c>
      <c r="C4" s="4" t="s">
        <v>29</v>
      </c>
      <c r="D4" s="4" t="s">
        <v>30</v>
      </c>
      <c r="E4" s="4"/>
      <c r="F4" s="4"/>
      <c r="G4" s="4"/>
      <c r="H4" s="4"/>
      <c r="I4" s="4"/>
      <c r="J4" s="4"/>
      <c r="K4" s="4"/>
      <c r="L4" s="18"/>
      <c r="M4" s="4"/>
      <c r="N4" s="4"/>
      <c r="O4" s="3"/>
    </row>
    <row r="5" ht="33" customHeight="1" spans="1:15">
      <c r="A5" s="3"/>
      <c r="B5" s="5"/>
      <c r="C5" s="4"/>
      <c r="D5" s="4"/>
      <c r="E5" s="4"/>
      <c r="F5" s="4"/>
      <c r="G5" s="4" t="s">
        <v>31</v>
      </c>
      <c r="H5" s="4"/>
      <c r="I5" s="4"/>
      <c r="J5" s="4"/>
      <c r="K5" s="4"/>
      <c r="L5" s="19">
        <f>L6+L8</f>
        <v>563</v>
      </c>
      <c r="M5" s="20"/>
      <c r="N5" s="20"/>
      <c r="O5" s="21"/>
    </row>
    <row r="6" ht="45" customHeight="1" spans="1:15">
      <c r="A6" s="6"/>
      <c r="B6" s="7"/>
      <c r="C6" s="8"/>
      <c r="D6" s="8"/>
      <c r="E6" s="8"/>
      <c r="F6" s="8"/>
      <c r="G6" s="9" t="s">
        <v>9</v>
      </c>
      <c r="H6" s="8"/>
      <c r="I6" s="8"/>
      <c r="J6" s="8"/>
      <c r="K6" s="8"/>
      <c r="L6" s="9">
        <v>263</v>
      </c>
      <c r="M6" s="8"/>
      <c r="N6" s="8"/>
      <c r="O6" s="22"/>
    </row>
    <row r="7" ht="57" customHeight="1" spans="1:15">
      <c r="A7" s="6">
        <v>1</v>
      </c>
      <c r="B7" s="8" t="s">
        <v>32</v>
      </c>
      <c r="C7" s="8" t="s">
        <v>33</v>
      </c>
      <c r="D7" s="8" t="s">
        <v>9</v>
      </c>
      <c r="E7" s="8" t="s">
        <v>34</v>
      </c>
      <c r="F7" s="8" t="s">
        <v>35</v>
      </c>
      <c r="G7" s="8" t="s">
        <v>9</v>
      </c>
      <c r="H7" s="8" t="s">
        <v>36</v>
      </c>
      <c r="I7" s="8" t="s">
        <v>37</v>
      </c>
      <c r="J7" s="8" t="s">
        <v>38</v>
      </c>
      <c r="K7" s="8" t="s">
        <v>39</v>
      </c>
      <c r="L7" s="8">
        <v>263</v>
      </c>
      <c r="M7" s="8" t="s">
        <v>40</v>
      </c>
      <c r="N7" s="8" t="s">
        <v>41</v>
      </c>
      <c r="O7" s="13"/>
    </row>
    <row r="8" ht="34" customHeight="1" spans="1:15">
      <c r="A8" s="6"/>
      <c r="B8" s="10"/>
      <c r="C8" s="6"/>
      <c r="D8" s="6"/>
      <c r="E8" s="6"/>
      <c r="F8" s="6"/>
      <c r="G8" s="9" t="s">
        <v>42</v>
      </c>
      <c r="H8" s="6"/>
      <c r="I8" s="6"/>
      <c r="J8" s="6"/>
      <c r="K8" s="6"/>
      <c r="L8" s="23">
        <f>SUM(L9:L23)</f>
        <v>300</v>
      </c>
      <c r="M8" s="24"/>
      <c r="N8" s="24"/>
      <c r="O8" s="22"/>
    </row>
    <row r="9" ht="56" customHeight="1" spans="1:15">
      <c r="A9" s="6">
        <v>1</v>
      </c>
      <c r="B9" s="6" t="s">
        <v>43</v>
      </c>
      <c r="C9" s="11" t="s">
        <v>44</v>
      </c>
      <c r="D9" s="11" t="s">
        <v>45</v>
      </c>
      <c r="E9" s="11" t="s">
        <v>10</v>
      </c>
      <c r="F9" s="11" t="s">
        <v>46</v>
      </c>
      <c r="G9" s="12" t="s">
        <v>47</v>
      </c>
      <c r="H9" s="12" t="s">
        <v>36</v>
      </c>
      <c r="I9" s="12" t="s">
        <v>48</v>
      </c>
      <c r="J9" s="11" t="s">
        <v>49</v>
      </c>
      <c r="K9" s="12" t="s">
        <v>50</v>
      </c>
      <c r="L9" s="12">
        <v>9.2</v>
      </c>
      <c r="M9" s="11" t="s">
        <v>51</v>
      </c>
      <c r="N9" s="11" t="s">
        <v>52</v>
      </c>
      <c r="O9" s="22"/>
    </row>
    <row r="10" ht="56" customHeight="1" spans="1:15">
      <c r="A10" s="6">
        <v>2</v>
      </c>
      <c r="B10" s="6" t="s">
        <v>43</v>
      </c>
      <c r="C10" s="11" t="s">
        <v>53</v>
      </c>
      <c r="D10" s="11" t="s">
        <v>54</v>
      </c>
      <c r="E10" s="11" t="s">
        <v>10</v>
      </c>
      <c r="F10" s="11" t="s">
        <v>46</v>
      </c>
      <c r="G10" s="12" t="s">
        <v>55</v>
      </c>
      <c r="H10" s="12" t="s">
        <v>36</v>
      </c>
      <c r="I10" s="12" t="s">
        <v>56</v>
      </c>
      <c r="J10" s="11" t="s">
        <v>49</v>
      </c>
      <c r="K10" s="12" t="s">
        <v>57</v>
      </c>
      <c r="L10" s="12">
        <v>28.1</v>
      </c>
      <c r="M10" s="11" t="s">
        <v>58</v>
      </c>
      <c r="N10" s="11" t="s">
        <v>59</v>
      </c>
      <c r="O10" s="22"/>
    </row>
    <row r="11" ht="81" customHeight="1" spans="1:15">
      <c r="A11" s="6">
        <v>3</v>
      </c>
      <c r="B11" s="6" t="s">
        <v>43</v>
      </c>
      <c r="C11" s="11" t="s">
        <v>53</v>
      </c>
      <c r="D11" s="11" t="s">
        <v>60</v>
      </c>
      <c r="E11" s="11" t="s">
        <v>10</v>
      </c>
      <c r="F11" s="11" t="s">
        <v>46</v>
      </c>
      <c r="G11" s="12" t="s">
        <v>61</v>
      </c>
      <c r="H11" s="12" t="s">
        <v>36</v>
      </c>
      <c r="I11" s="12" t="s">
        <v>62</v>
      </c>
      <c r="J11" s="11" t="s">
        <v>49</v>
      </c>
      <c r="K11" s="12" t="s">
        <v>63</v>
      </c>
      <c r="L11" s="12">
        <v>24.5</v>
      </c>
      <c r="M11" s="11" t="s">
        <v>64</v>
      </c>
      <c r="N11" s="11" t="s">
        <v>65</v>
      </c>
      <c r="O11" s="22"/>
    </row>
    <row r="12" ht="56" customHeight="1" spans="1:15">
      <c r="A12" s="6">
        <v>4</v>
      </c>
      <c r="B12" s="6" t="s">
        <v>66</v>
      </c>
      <c r="C12" s="11" t="s">
        <v>67</v>
      </c>
      <c r="D12" s="11" t="s">
        <v>68</v>
      </c>
      <c r="E12" s="11" t="s">
        <v>10</v>
      </c>
      <c r="F12" s="11" t="s">
        <v>46</v>
      </c>
      <c r="G12" s="12" t="s">
        <v>69</v>
      </c>
      <c r="H12" s="12" t="s">
        <v>36</v>
      </c>
      <c r="I12" s="12" t="s">
        <v>70</v>
      </c>
      <c r="J12" s="11" t="s">
        <v>49</v>
      </c>
      <c r="K12" s="12" t="s">
        <v>71</v>
      </c>
      <c r="L12" s="12">
        <v>25</v>
      </c>
      <c r="M12" s="11" t="s">
        <v>72</v>
      </c>
      <c r="N12" s="11" t="s">
        <v>73</v>
      </c>
      <c r="O12" s="22"/>
    </row>
    <row r="13" ht="56" customHeight="1" spans="1:15">
      <c r="A13" s="6">
        <v>5</v>
      </c>
      <c r="B13" s="6" t="s">
        <v>66</v>
      </c>
      <c r="C13" s="11" t="s">
        <v>67</v>
      </c>
      <c r="D13" s="11" t="s">
        <v>74</v>
      </c>
      <c r="E13" s="11" t="s">
        <v>10</v>
      </c>
      <c r="F13" s="11" t="s">
        <v>46</v>
      </c>
      <c r="G13" s="12" t="s">
        <v>75</v>
      </c>
      <c r="H13" s="12" t="s">
        <v>36</v>
      </c>
      <c r="I13" s="12" t="s">
        <v>76</v>
      </c>
      <c r="J13" s="11" t="s">
        <v>49</v>
      </c>
      <c r="K13" s="12" t="s">
        <v>77</v>
      </c>
      <c r="L13" s="12">
        <v>13.2</v>
      </c>
      <c r="M13" s="11" t="s">
        <v>78</v>
      </c>
      <c r="N13" s="11" t="s">
        <v>79</v>
      </c>
      <c r="O13" s="22"/>
    </row>
    <row r="14" ht="72" customHeight="1" spans="1:15">
      <c r="A14" s="6">
        <v>6</v>
      </c>
      <c r="B14" s="8" t="s">
        <v>43</v>
      </c>
      <c r="C14" s="8" t="s">
        <v>44</v>
      </c>
      <c r="D14" s="8" t="s">
        <v>80</v>
      </c>
      <c r="E14" s="8" t="s">
        <v>12</v>
      </c>
      <c r="F14" s="8" t="s">
        <v>81</v>
      </c>
      <c r="G14" s="13" t="s">
        <v>82</v>
      </c>
      <c r="H14" s="13" t="s">
        <v>83</v>
      </c>
      <c r="I14" s="13" t="s">
        <v>84</v>
      </c>
      <c r="J14" s="8" t="s">
        <v>85</v>
      </c>
      <c r="K14" s="13" t="s">
        <v>86</v>
      </c>
      <c r="L14" s="13">
        <v>30</v>
      </c>
      <c r="M14" s="8" t="s">
        <v>87</v>
      </c>
      <c r="N14" s="8" t="s">
        <v>88</v>
      </c>
      <c r="O14" s="22"/>
    </row>
    <row r="15" ht="72" customHeight="1" spans="1:15">
      <c r="A15" s="6">
        <v>7</v>
      </c>
      <c r="B15" s="8" t="s">
        <v>43</v>
      </c>
      <c r="C15" s="8" t="s">
        <v>44</v>
      </c>
      <c r="D15" s="8" t="s">
        <v>89</v>
      </c>
      <c r="E15" s="8" t="s">
        <v>12</v>
      </c>
      <c r="F15" s="8" t="s">
        <v>81</v>
      </c>
      <c r="G15" s="13" t="s">
        <v>90</v>
      </c>
      <c r="H15" s="13" t="s">
        <v>91</v>
      </c>
      <c r="I15" s="13" t="s">
        <v>92</v>
      </c>
      <c r="J15" s="8" t="s">
        <v>85</v>
      </c>
      <c r="K15" s="13" t="s">
        <v>93</v>
      </c>
      <c r="L15" s="13">
        <v>26.2</v>
      </c>
      <c r="M15" s="8" t="s">
        <v>94</v>
      </c>
      <c r="N15" s="8" t="s">
        <v>95</v>
      </c>
      <c r="O15" s="22"/>
    </row>
    <row r="16" ht="72" customHeight="1" spans="1:15">
      <c r="A16" s="6">
        <v>8</v>
      </c>
      <c r="B16" s="8" t="s">
        <v>43</v>
      </c>
      <c r="C16" s="8" t="s">
        <v>44</v>
      </c>
      <c r="D16" s="8" t="s">
        <v>80</v>
      </c>
      <c r="E16" s="8" t="s">
        <v>12</v>
      </c>
      <c r="F16" s="8" t="s">
        <v>81</v>
      </c>
      <c r="G16" s="13" t="s">
        <v>96</v>
      </c>
      <c r="H16" s="13" t="s">
        <v>97</v>
      </c>
      <c r="I16" s="13" t="s">
        <v>98</v>
      </c>
      <c r="J16" s="8" t="s">
        <v>85</v>
      </c>
      <c r="K16" s="13" t="s">
        <v>99</v>
      </c>
      <c r="L16" s="13">
        <v>28</v>
      </c>
      <c r="M16" s="8" t="s">
        <v>100</v>
      </c>
      <c r="N16" s="8" t="s">
        <v>101</v>
      </c>
      <c r="O16" s="22"/>
    </row>
    <row r="17" ht="72" customHeight="1" spans="1:15">
      <c r="A17" s="6">
        <v>9</v>
      </c>
      <c r="B17" s="8" t="s">
        <v>43</v>
      </c>
      <c r="C17" s="8" t="s">
        <v>53</v>
      </c>
      <c r="D17" s="8" t="s">
        <v>60</v>
      </c>
      <c r="E17" s="8" t="s">
        <v>12</v>
      </c>
      <c r="F17" s="8" t="s">
        <v>81</v>
      </c>
      <c r="G17" s="13" t="s">
        <v>102</v>
      </c>
      <c r="H17" s="13" t="s">
        <v>103</v>
      </c>
      <c r="I17" s="13" t="s">
        <v>104</v>
      </c>
      <c r="J17" s="8" t="s">
        <v>85</v>
      </c>
      <c r="K17" s="13" t="s">
        <v>105</v>
      </c>
      <c r="L17" s="13">
        <v>6</v>
      </c>
      <c r="M17" s="8" t="s">
        <v>106</v>
      </c>
      <c r="N17" s="8" t="s">
        <v>107</v>
      </c>
      <c r="O17" s="22"/>
    </row>
    <row r="18" ht="106" customHeight="1" spans="1:15">
      <c r="A18" s="6">
        <v>10</v>
      </c>
      <c r="B18" s="8" t="s">
        <v>32</v>
      </c>
      <c r="C18" s="8" t="s">
        <v>67</v>
      </c>
      <c r="D18" s="8" t="s">
        <v>108</v>
      </c>
      <c r="E18" s="8" t="s">
        <v>12</v>
      </c>
      <c r="F18" s="8" t="s">
        <v>81</v>
      </c>
      <c r="G18" s="14" t="s">
        <v>109</v>
      </c>
      <c r="H18" s="14" t="s">
        <v>36</v>
      </c>
      <c r="I18" s="14" t="s">
        <v>110</v>
      </c>
      <c r="J18" s="8" t="s">
        <v>85</v>
      </c>
      <c r="K18" s="14" t="s">
        <v>111</v>
      </c>
      <c r="L18" s="14">
        <v>9.8</v>
      </c>
      <c r="M18" s="25" t="s">
        <v>112</v>
      </c>
      <c r="N18" s="25" t="s">
        <v>113</v>
      </c>
      <c r="O18" s="22"/>
    </row>
    <row r="19" ht="56" customHeight="1" spans="1:15">
      <c r="A19" s="6">
        <v>11</v>
      </c>
      <c r="B19" s="8" t="s">
        <v>43</v>
      </c>
      <c r="C19" s="8" t="s">
        <v>114</v>
      </c>
      <c r="D19" s="8" t="s">
        <v>115</v>
      </c>
      <c r="E19" s="8" t="s">
        <v>13</v>
      </c>
      <c r="F19" s="8" t="s">
        <v>116</v>
      </c>
      <c r="G19" s="15" t="s">
        <v>117</v>
      </c>
      <c r="H19" s="8" t="s">
        <v>118</v>
      </c>
      <c r="I19" s="8" t="s">
        <v>116</v>
      </c>
      <c r="J19" s="8" t="s">
        <v>119</v>
      </c>
      <c r="K19" s="15" t="s">
        <v>120</v>
      </c>
      <c r="L19" s="16">
        <v>34</v>
      </c>
      <c r="M19" s="26" t="s">
        <v>121</v>
      </c>
      <c r="N19" s="26" t="s">
        <v>122</v>
      </c>
      <c r="O19" s="22"/>
    </row>
    <row r="20" ht="56" customHeight="1" spans="1:15">
      <c r="A20" s="6">
        <v>12</v>
      </c>
      <c r="B20" s="8" t="s">
        <v>43</v>
      </c>
      <c r="C20" s="8" t="s">
        <v>114</v>
      </c>
      <c r="D20" s="16" t="s">
        <v>123</v>
      </c>
      <c r="E20" s="8" t="s">
        <v>13</v>
      </c>
      <c r="F20" s="8" t="s">
        <v>116</v>
      </c>
      <c r="G20" s="15" t="s">
        <v>124</v>
      </c>
      <c r="H20" s="15" t="s">
        <v>125</v>
      </c>
      <c r="I20" s="8" t="s">
        <v>116</v>
      </c>
      <c r="J20" s="8" t="s">
        <v>119</v>
      </c>
      <c r="K20" s="15" t="s">
        <v>126</v>
      </c>
      <c r="L20" s="16">
        <v>13.7</v>
      </c>
      <c r="M20" s="26" t="s">
        <v>127</v>
      </c>
      <c r="N20" s="26" t="s">
        <v>128</v>
      </c>
      <c r="O20" s="22"/>
    </row>
    <row r="21" ht="56" customHeight="1" spans="1:15">
      <c r="A21" s="6">
        <v>13</v>
      </c>
      <c r="B21" s="8" t="s">
        <v>32</v>
      </c>
      <c r="C21" s="15" t="s">
        <v>67</v>
      </c>
      <c r="D21" s="15" t="s">
        <v>108</v>
      </c>
      <c r="E21" s="8" t="s">
        <v>13</v>
      </c>
      <c r="F21" s="8" t="s">
        <v>116</v>
      </c>
      <c r="G21" s="15" t="s">
        <v>129</v>
      </c>
      <c r="H21" s="15" t="s">
        <v>118</v>
      </c>
      <c r="I21" s="8" t="s">
        <v>116</v>
      </c>
      <c r="J21" s="8" t="s">
        <v>119</v>
      </c>
      <c r="K21" s="15" t="s">
        <v>130</v>
      </c>
      <c r="L21" s="15">
        <v>7</v>
      </c>
      <c r="M21" s="26" t="s">
        <v>131</v>
      </c>
      <c r="N21" s="26" t="s">
        <v>132</v>
      </c>
      <c r="O21" s="22"/>
    </row>
    <row r="22" ht="56" customHeight="1" spans="1:15">
      <c r="A22" s="6">
        <v>14</v>
      </c>
      <c r="B22" s="8" t="s">
        <v>32</v>
      </c>
      <c r="C22" s="15" t="s">
        <v>133</v>
      </c>
      <c r="D22" s="15" t="s">
        <v>134</v>
      </c>
      <c r="E22" s="8" t="s">
        <v>13</v>
      </c>
      <c r="F22" s="8" t="s">
        <v>116</v>
      </c>
      <c r="G22" s="15" t="s">
        <v>135</v>
      </c>
      <c r="H22" s="15" t="s">
        <v>136</v>
      </c>
      <c r="I22" s="8" t="s">
        <v>116</v>
      </c>
      <c r="J22" s="8" t="s">
        <v>119</v>
      </c>
      <c r="K22" s="15" t="s">
        <v>137</v>
      </c>
      <c r="L22" s="15">
        <v>13.3</v>
      </c>
      <c r="M22" s="26" t="s">
        <v>138</v>
      </c>
      <c r="N22" s="26" t="s">
        <v>139</v>
      </c>
      <c r="O22" s="22"/>
    </row>
    <row r="23" ht="56" customHeight="1" spans="1:15">
      <c r="A23" s="6">
        <v>15</v>
      </c>
      <c r="B23" s="8" t="s">
        <v>43</v>
      </c>
      <c r="C23" s="8" t="s">
        <v>114</v>
      </c>
      <c r="D23" s="15" t="s">
        <v>140</v>
      </c>
      <c r="E23" s="8" t="s">
        <v>13</v>
      </c>
      <c r="F23" s="8" t="s">
        <v>116</v>
      </c>
      <c r="G23" s="15" t="s">
        <v>141</v>
      </c>
      <c r="H23" s="15" t="s">
        <v>118</v>
      </c>
      <c r="I23" s="8" t="s">
        <v>116</v>
      </c>
      <c r="J23" s="8" t="s">
        <v>119</v>
      </c>
      <c r="K23" s="15" t="s">
        <v>142</v>
      </c>
      <c r="L23" s="16">
        <v>32</v>
      </c>
      <c r="M23" s="15" t="s">
        <v>143</v>
      </c>
      <c r="N23" s="15" t="s">
        <v>144</v>
      </c>
      <c r="O23" s="22"/>
    </row>
  </sheetData>
  <mergeCells count="15">
    <mergeCell ref="A1:O1"/>
    <mergeCell ref="A2:O2"/>
    <mergeCell ref="B3:D3"/>
    <mergeCell ref="A3:A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O3:O4"/>
  </mergeCells>
  <conditionalFormatting sqref="M14:N17">
    <cfRule type="containsBlanks" dxfId="0" priority="1">
      <formula>LEN(TRIM(M14))=0</formula>
    </cfRule>
  </conditionalFormatting>
  <dataValidations count="1">
    <dataValidation type="list" allowBlank="1" showInputMessage="1" showErrorMessage="1" sqref="C15:D15">
      <formula1>INDIRECT(B15)</formula1>
    </dataValidation>
  </dataValidations>
  <printOptions horizontalCentered="1"/>
  <pageMargins left="0.354166666666667" right="0.393055555555556" top="0.786805555555556" bottom="1" header="0.5" footer="0.5"/>
  <pageSetup paperSize="9" scale="8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资金安排表</vt:lpstr>
      <vt:lpstr>农业局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我有一张大饼脸</cp:lastModifiedBy>
  <dcterms:created xsi:type="dcterms:W3CDTF">2022-08-18T01:48:00Z</dcterms:created>
  <dcterms:modified xsi:type="dcterms:W3CDTF">2024-11-12T01:00:14Z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19580EEE8A704D6CB97188C76F212B7B_13</vt:lpwstr>
  </property>
  <property fmtid="{D5CDD505-2E9C-101B-9397-08002B2CF9AE}" pid="3" name="KSOProductBuildVer">
    <vt:lpwstr>2052-12.1.0.18608</vt:lpwstr>
  </property>
</Properties>
</file>