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4" r:id="rId1"/>
    <sheet name="绩效评价扣除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<sst xmlns="http://schemas.openxmlformats.org/spreadsheetml/2006/main" count="50" uniqueCount="42">
  <si>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b/>
        <sz val="18"/>
        <color theme="1"/>
        <rFont val="宋体"/>
        <charset val="134"/>
        <scheme val="minor"/>
      </rPr>
      <t xml:space="preserve">
2024年第二批职业培训补贴拨付明细
                                  </t>
    </r>
    <r>
      <rPr>
        <b/>
        <sz val="11"/>
        <color theme="1"/>
        <rFont val="宋体"/>
        <charset val="134"/>
        <scheme val="minor"/>
      </rPr>
      <t>单位：元</t>
    </r>
  </si>
  <si>
    <t>2024第一批拨付</t>
  </si>
  <si>
    <t>绩效评价扣除</t>
  </si>
  <si>
    <t>2024第二批拨付</t>
  </si>
  <si>
    <t>序号</t>
  </si>
  <si>
    <t>机构</t>
  </si>
  <si>
    <t>总人数</t>
  </si>
  <si>
    <t>总金额</t>
  </si>
  <si>
    <t>人数</t>
  </si>
  <si>
    <t>提升资金</t>
  </si>
  <si>
    <t>就业资金</t>
  </si>
  <si>
    <t>金额</t>
  </si>
  <si>
    <t>安化县就业服务中心</t>
  </si>
  <si>
    <t>安化县职业中专学校
（黑茶学校）</t>
  </si>
  <si>
    <t>安化县荣立职业技能培训学校有限公司</t>
  </si>
  <si>
    <t>安化县创博职业培训学校有限公司</t>
  </si>
  <si>
    <t>安化县领航职业培训学校有限公司</t>
  </si>
  <si>
    <t>益阳远航职业培训学校</t>
  </si>
  <si>
    <t>第一批拨付143人，绩效评价扣除1人，第二批名单60人，实际拨付59人。</t>
  </si>
  <si>
    <t>合计</t>
  </si>
  <si>
    <t>备注：实际系统内全部做成就业资金，实际拨付按上表。</t>
  </si>
  <si>
    <t>王雪群</t>
  </si>
  <si>
    <t>4323626197011281068</t>
  </si>
  <si>
    <t>电子商务师</t>
  </si>
  <si>
    <t>1030-1108</t>
  </si>
  <si>
    <t>18973753796</t>
  </si>
  <si>
    <t>创博</t>
  </si>
  <si>
    <t>黄婷</t>
  </si>
  <si>
    <t>430923199511293525</t>
  </si>
  <si>
    <t>18773755221</t>
  </si>
  <si>
    <t>李璇</t>
  </si>
  <si>
    <t xml:space="preserve">430923200011115242	</t>
  </si>
  <si>
    <t>大学专科</t>
  </si>
  <si>
    <t>美容师</t>
  </si>
  <si>
    <t>1103-1112</t>
  </si>
  <si>
    <t xml:space="preserve">13875350361	</t>
  </si>
  <si>
    <t>领航</t>
  </si>
  <si>
    <t>黄形妹</t>
  </si>
  <si>
    <t>430923198401016020</t>
  </si>
  <si>
    <t>大专</t>
  </si>
  <si>
    <t>1009-1018</t>
  </si>
  <si>
    <t>远航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</si>
</sst>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333333"/>
      <name val="Courier New"/>
      <charset val="134"/>
    </font>
    <font>
      <sz val="12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8"/>
      <color theme="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L10" sqref="A1:L10"/>
    </sheetView>
  </sheetViews>
  <sheetFormatPr defaultColWidth="9" defaultRowHeight="13.5"/>
  <cols>
    <col min="1" max="1" width="5.5" customWidth="1"/>
    <col min="2" max="2" width="38.125" customWidth="1"/>
    <col min="3" max="4" width="15.5" customWidth="1"/>
    <col min="5" max="6" width="8.875" customWidth="1"/>
    <col min="7" max="9" width="9" customWidth="1"/>
    <col min="11" max="11" width="9.375"/>
    <col min="12" max="12" width="10.375"/>
    <col min="16" max="16" width="10.375"/>
  </cols>
  <sheetData>
    <row r="1" ht="124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customFormat="1" ht="36" customHeight="1" spans="1:12">
      <c r="A2" s="17"/>
      <c r="B2" s="17"/>
      <c r="C2" s="17"/>
      <c r="D2" s="17"/>
      <c r="E2" s="18" t="s">
        <v>1</v>
      </c>
      <c r="F2" s="18"/>
      <c r="G2" s="18"/>
      <c r="H2" s="19" t="s">
        <v>2</v>
      </c>
      <c r="I2" s="30"/>
      <c r="J2" s="18" t="s">
        <v>3</v>
      </c>
      <c r="K2" s="18"/>
      <c r="L2" s="18"/>
    </row>
    <row r="3" s="15" customFormat="1" ht="29" customHeight="1" spans="1:12">
      <c r="A3" s="20" t="s">
        <v>4</v>
      </c>
      <c r="B3" s="20" t="s">
        <v>5</v>
      </c>
      <c r="C3" s="20" t="s">
        <v>6</v>
      </c>
      <c r="D3" s="20" t="s">
        <v>7</v>
      </c>
      <c r="E3" s="14" t="s">
        <v>8</v>
      </c>
      <c r="F3" s="14" t="s">
        <v>9</v>
      </c>
      <c r="G3" s="14" t="s">
        <v>10</v>
      </c>
      <c r="H3" s="14" t="s">
        <v>8</v>
      </c>
      <c r="I3" s="14" t="s">
        <v>11</v>
      </c>
      <c r="J3" s="14" t="s">
        <v>8</v>
      </c>
      <c r="K3" s="14" t="s">
        <v>9</v>
      </c>
      <c r="L3" s="14" t="s">
        <v>10</v>
      </c>
    </row>
    <row r="4" s="15" customFormat="1" ht="29" customHeight="1" spans="1:12">
      <c r="A4" s="21">
        <v>1</v>
      </c>
      <c r="B4" s="18" t="s">
        <v>12</v>
      </c>
      <c r="C4" s="14">
        <v>648</v>
      </c>
      <c r="D4" s="14">
        <v>1005300</v>
      </c>
      <c r="E4" s="14">
        <v>595</v>
      </c>
      <c r="F4" s="5">
        <v>933300</v>
      </c>
      <c r="G4" s="14">
        <v>0</v>
      </c>
      <c r="H4" s="14"/>
      <c r="I4" s="14"/>
      <c r="J4" s="14">
        <f>C4-E4-H4</f>
        <v>53</v>
      </c>
      <c r="K4" s="5">
        <v>44164.27</v>
      </c>
      <c r="L4" s="18">
        <v>27835.73</v>
      </c>
    </row>
    <row r="5" s="15" customFormat="1" ht="29" customHeight="1" spans="1:12">
      <c r="A5" s="21">
        <v>2</v>
      </c>
      <c r="B5" s="20" t="s">
        <v>13</v>
      </c>
      <c r="C5" s="22">
        <v>208</v>
      </c>
      <c r="D5" s="22">
        <v>443872</v>
      </c>
      <c r="E5" s="23">
        <v>124</v>
      </c>
      <c r="F5" s="14"/>
      <c r="G5" s="14">
        <v>264616</v>
      </c>
      <c r="H5" s="24"/>
      <c r="I5" s="24"/>
      <c r="J5" s="14">
        <f>C5-E5-H5</f>
        <v>84</v>
      </c>
      <c r="K5" s="18"/>
      <c r="L5" s="18">
        <f>D5-G5-I5</f>
        <v>179256</v>
      </c>
    </row>
    <row r="6" s="15" customFormat="1" ht="29" customHeight="1" spans="1:12">
      <c r="A6" s="21">
        <v>3</v>
      </c>
      <c r="B6" s="18" t="s">
        <v>14</v>
      </c>
      <c r="C6" s="19">
        <v>230</v>
      </c>
      <c r="D6" s="19">
        <v>394680</v>
      </c>
      <c r="E6" s="23">
        <v>140</v>
      </c>
      <c r="F6" s="14"/>
      <c r="G6" s="18">
        <v>240240</v>
      </c>
      <c r="H6" s="19"/>
      <c r="I6" s="19"/>
      <c r="J6" s="14">
        <f>C6-E6-H6</f>
        <v>90</v>
      </c>
      <c r="K6" s="18"/>
      <c r="L6" s="18">
        <f>D6-G6-I6</f>
        <v>154440</v>
      </c>
    </row>
    <row r="7" s="15" customFormat="1" ht="29" customHeight="1" spans="1:12">
      <c r="A7" s="21">
        <v>4</v>
      </c>
      <c r="B7" s="25" t="s">
        <v>15</v>
      </c>
      <c r="C7" s="26">
        <v>246</v>
      </c>
      <c r="D7" s="26">
        <v>204000</v>
      </c>
      <c r="E7" s="24">
        <v>100</v>
      </c>
      <c r="F7" s="14"/>
      <c r="G7" s="27">
        <v>80000</v>
      </c>
      <c r="H7" s="28">
        <v>2</v>
      </c>
      <c r="I7" s="28">
        <v>1900</v>
      </c>
      <c r="J7" s="14">
        <v>146</v>
      </c>
      <c r="K7" s="18"/>
      <c r="L7" s="18">
        <v>124000</v>
      </c>
    </row>
    <row r="8" s="15" customFormat="1" ht="29" customHeight="1" spans="1:12">
      <c r="A8" s="21">
        <v>5</v>
      </c>
      <c r="B8" s="20" t="s">
        <v>16</v>
      </c>
      <c r="C8" s="19">
        <v>199</v>
      </c>
      <c r="D8" s="19">
        <v>189050</v>
      </c>
      <c r="E8" s="24">
        <v>100</v>
      </c>
      <c r="F8" s="14"/>
      <c r="G8" s="18">
        <v>95000</v>
      </c>
      <c r="H8" s="19">
        <v>1</v>
      </c>
      <c r="I8" s="19">
        <v>950</v>
      </c>
      <c r="J8" s="14">
        <v>99</v>
      </c>
      <c r="K8" s="18"/>
      <c r="L8" s="18">
        <v>94050</v>
      </c>
    </row>
    <row r="9" s="15" customFormat="1" ht="29" customHeight="1" spans="1:14">
      <c r="A9" s="21">
        <v>6</v>
      </c>
      <c r="B9" s="18" t="s">
        <v>17</v>
      </c>
      <c r="C9" s="19">
        <v>202</v>
      </c>
      <c r="D9" s="19">
        <v>191900</v>
      </c>
      <c r="E9" s="23">
        <v>143</v>
      </c>
      <c r="F9" s="14"/>
      <c r="G9" s="14">
        <v>135850</v>
      </c>
      <c r="H9" s="24">
        <v>1</v>
      </c>
      <c r="I9" s="19">
        <v>950</v>
      </c>
      <c r="J9" s="14">
        <v>59</v>
      </c>
      <c r="K9" s="18"/>
      <c r="L9" s="18">
        <v>56050</v>
      </c>
      <c r="N9" s="15" t="s">
        <v>18</v>
      </c>
    </row>
    <row r="10" ht="33" customHeight="1" spans="1:12">
      <c r="A10" s="21">
        <v>7</v>
      </c>
      <c r="B10" s="14" t="s">
        <v>19</v>
      </c>
      <c r="C10" s="24">
        <f>SUM(C4:C9)</f>
        <v>1733</v>
      </c>
      <c r="D10" s="24">
        <f>SUM(D4:D9)</f>
        <v>2428802</v>
      </c>
      <c r="E10" s="24">
        <f>SUM(E4:E9)</f>
        <v>1202</v>
      </c>
      <c r="F10" s="5">
        <v>933300</v>
      </c>
      <c r="G10" s="14">
        <f>SUM(G5:G9)</f>
        <v>815706</v>
      </c>
      <c r="H10" s="24">
        <v>4</v>
      </c>
      <c r="I10" s="24">
        <v>3800</v>
      </c>
      <c r="J10" s="24">
        <f>SUM(J4:J9)</f>
        <v>531</v>
      </c>
      <c r="K10" s="5">
        <v>44164.27</v>
      </c>
      <c r="L10" s="14">
        <f>SUM(L4:L9)</f>
        <v>635631.73</v>
      </c>
    </row>
    <row r="11" ht="33" customHeight="1" spans="1:12">
      <c r="A11" s="29" t="s">
        <v>20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</sheetData>
  <mergeCells count="5">
    <mergeCell ref="A1:L1"/>
    <mergeCell ref="E2:G2"/>
    <mergeCell ref="H2:I2"/>
    <mergeCell ref="J2:L2"/>
    <mergeCell ref="A11:L11"/>
  </mergeCells>
  <pageMargins left="0.7" right="0.7" top="0.75" bottom="0.75" header="0.3" footer="0.3"/>
  <pageSetup paperSize="9" scale="68" orientation="landscape"/>
  <headerFooter/>
  <ignoredErrors>
    <ignoredError sqref="G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M7" sqref="M7"/>
    </sheetView>
  </sheetViews>
  <sheetFormatPr defaultColWidth="9" defaultRowHeight="13.5" outlineLevelRow="6"/>
  <cols>
    <col min="4" max="4" width="21.625" customWidth="1"/>
    <col min="6" max="6" width="13.5" customWidth="1"/>
    <col min="7" max="7" width="13.25" customWidth="1"/>
    <col min="9" max="9" width="13.75" customWidth="1"/>
  </cols>
  <sheetData>
    <row r="1" ht="28" customHeight="1"/>
    <row r="2" ht="28" customHeight="1" spans="1:11">
      <c r="A2" s="1">
        <v>843</v>
      </c>
      <c r="B2" s="2" t="s">
        <v>21</v>
      </c>
      <c r="C2" s="3" t="str">
        <f t="shared" ref="C2:C7" si="0">IF(MOD(MID(D2,17,1),2)=0,"女","男")</f>
        <v>女</v>
      </c>
      <c r="D2" s="31" t="s">
        <v>22</v>
      </c>
      <c r="E2" s="2"/>
      <c r="F2" s="2" t="s">
        <v>23</v>
      </c>
      <c r="G2" s="4" t="s">
        <v>24</v>
      </c>
      <c r="H2" s="5">
        <v>950</v>
      </c>
      <c r="I2" s="2" t="s">
        <v>25</v>
      </c>
      <c r="J2" s="5">
        <v>19</v>
      </c>
      <c r="K2" s="14" t="s">
        <v>26</v>
      </c>
    </row>
    <row r="3" ht="28" customHeight="1" spans="1:11">
      <c r="A3" s="1">
        <v>865</v>
      </c>
      <c r="B3" s="6" t="s">
        <v>27</v>
      </c>
      <c r="C3" s="3" t="str">
        <f t="shared" si="0"/>
        <v>女</v>
      </c>
      <c r="D3" s="7" t="s">
        <v>28</v>
      </c>
      <c r="E3" s="2"/>
      <c r="F3" s="2" t="s">
        <v>23</v>
      </c>
      <c r="G3" s="4" t="s">
        <v>24</v>
      </c>
      <c r="H3" s="5">
        <v>950</v>
      </c>
      <c r="I3" s="6" t="s">
        <v>29</v>
      </c>
      <c r="J3" s="5">
        <v>19</v>
      </c>
      <c r="K3" s="14" t="s">
        <v>26</v>
      </c>
    </row>
    <row r="4" ht="28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14"/>
    </row>
    <row r="5" ht="28" customHeight="1" spans="1:11">
      <c r="A5" s="1">
        <v>984</v>
      </c>
      <c r="B5" s="9" t="s">
        <v>30</v>
      </c>
      <c r="C5" s="3" t="str">
        <f t="shared" si="0"/>
        <v>女</v>
      </c>
      <c r="D5" s="9" t="s">
        <v>31</v>
      </c>
      <c r="E5" s="10" t="s">
        <v>32</v>
      </c>
      <c r="F5" s="10" t="s">
        <v>33</v>
      </c>
      <c r="G5" s="4" t="s">
        <v>34</v>
      </c>
      <c r="H5" s="9">
        <v>950</v>
      </c>
      <c r="I5" s="9" t="s">
        <v>35</v>
      </c>
      <c r="J5" s="5">
        <v>22</v>
      </c>
      <c r="K5" s="14" t="s">
        <v>36</v>
      </c>
    </row>
    <row r="6" ht="28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14"/>
    </row>
    <row r="7" ht="28" customHeight="1" spans="1:11">
      <c r="A7" s="1">
        <v>472</v>
      </c>
      <c r="B7" s="11" t="s">
        <v>37</v>
      </c>
      <c r="C7" s="3" t="str">
        <f t="shared" si="0"/>
        <v>女</v>
      </c>
      <c r="D7" s="12" t="s">
        <v>38</v>
      </c>
      <c r="E7" s="13" t="s">
        <v>39</v>
      </c>
      <c r="F7" s="13" t="s">
        <v>23</v>
      </c>
      <c r="G7" s="13" t="s">
        <v>40</v>
      </c>
      <c r="H7" s="9">
        <v>950</v>
      </c>
      <c r="I7" s="11">
        <v>18173739187</v>
      </c>
      <c r="J7" s="5">
        <v>11</v>
      </c>
      <c r="K7" s="14" t="s">
        <v>41</v>
      </c>
    </row>
  </sheetData>
  <conditionalFormatting sqref="D3">
    <cfRule type="expression" dxfId="0" priority="1" stopIfTrue="1">
      <formula>AND(COUNTIF($E:$E,D3)&gt;1,NOT(ISBLANK(D3)))</formula>
    </cfRule>
  </conditionalFormatting>
  <dataValidations count="1">
    <dataValidation type="list" allowBlank="1" showInputMessage="1" showErrorMessage="1" sqref="E5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绩效评价扣除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^_^辉</cp:lastModifiedBy>
  <dcterms:created xsi:type="dcterms:W3CDTF">2023-05-12T11:15:00Z</dcterms:created>
  <dcterms:modified xsi:type="dcterms:W3CDTF">2025-06-30T01:47:37Z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372535EA172C49A6A4BDEDF330523214_12</vt:lpwstr>
  </property>
</Properties>
</file>