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湘财预〔2025〕93号 乡村振兴项目库拟入库项目（428万）" sheetId="1" r:id="rId1"/>
  </sheets>
  <definedNames>
    <definedName name="_xlnm._FilterDatabase" localSheetId="0" hidden="1">'湘财预〔2025〕93号 乡村振兴项目库拟入库项目（428万）'!$A$4:$Y$60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<sst xmlns="http://schemas.openxmlformats.org/spreadsheetml/2006/main" count="705" uniqueCount="294">
  <si>
    <t>安化县2025年度巩固拓展脱贫攻坚成果和乡村振兴项目库拟入库项目公示表</t>
  </si>
  <si>
    <t>序号</t>
  </si>
  <si>
    <t>项目类别</t>
  </si>
  <si>
    <t>乡</t>
  </si>
  <si>
    <t>村</t>
  </si>
  <si>
    <t>项目名称</t>
  </si>
  <si>
    <t>建设
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</si>
  <si>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</si>
  <si>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</si>
  <si>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</si>
  <si>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</si>
  <si>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</si>
  <si>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</si>
  <si>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</si>
  <si>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</si>
  <si>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</si>
  <si>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</si>
  <si>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</si>
  <si>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</si>
  <si>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</si>
  <si>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</si>
  <si>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</si>
  <si>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</si>
  <si>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</si>
  <si>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</si>
  <si>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</si>
  <si>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</si>
  <si>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</si>
  <si>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</si>
  <si>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</si>
  <si>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</si>
  <si>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乡村建设行动</t>
  </si>
  <si>
    <t>农村基础设施</t>
  </si>
  <si>
    <t>农村供水保障设施建设</t>
  </si>
  <si>
    <t>清塘铺镇</t>
  </si>
  <si>
    <t>石溪村</t>
  </si>
  <si>
    <t>清塘铺镇石溪村饮水提质工程</t>
  </si>
  <si>
    <t>新建</t>
  </si>
  <si>
    <t>为有效解决先锋组和石溪村便民服务中心的饮水及日常生活用水问题，经村民委员会、党员、村民代表会议商议决定在建河组一水源处新建水池，并将水源引用至茶场新建蓄水池中再分散至各农户。工程共修建蓄水池2个，架设管道1500米.</t>
  </si>
  <si>
    <t>该工程的建设能有效解决先锋组村民和万家组部分村民及便民服务中心的生活用水和饮水问题</t>
  </si>
  <si>
    <t>解决先锋组村民和万家组部分村民及便民服务中心的生活用水和饮水问题</t>
  </si>
  <si>
    <t>农村道路建设</t>
  </si>
  <si>
    <t>太平村</t>
  </si>
  <si>
    <t>易家冲公路修建</t>
  </si>
  <si>
    <t>修建简易便道总长度650米，宽4米，路面平整，铺设沙石。架设涵管5处。</t>
  </si>
  <si>
    <t>便道建成对三个村民小组达几百亩生态林出行抚育，森林防火，40亩以上耕作提供便利</t>
  </si>
  <si>
    <t>方便3个村民小组达百亩生态林出行抚育，森林防火，40亩以上耕作提供便利</t>
  </si>
  <si>
    <t>乐安镇</t>
  </si>
  <si>
    <t>乐高社区</t>
  </si>
  <si>
    <t xml:space="preserve">乐高社区乐兴公路扩建工程 </t>
  </si>
  <si>
    <t>改扩建</t>
  </si>
  <si>
    <t xml:space="preserve"> 乐兴公路系原乐兴村联村公路，路面只有3.5米宽，已不适应当今交通规模，经社区支部，居委及议事会，监事会会议通过，决定将龙家湾至周家湾三公里路段扩宽至六米宽，再争指标进行硬化</t>
  </si>
  <si>
    <t>通过扩宽，使原乐兴村农户出行更方便，生产生活大有提升质量，企业乐福砖场车辆运输更加顺畅</t>
  </si>
  <si>
    <t>解决410人出行问题</t>
  </si>
  <si>
    <t>乐桥社区</t>
  </si>
  <si>
    <t>乐余片公路硬化</t>
  </si>
  <si>
    <t>密丰组、水竹组公路硬化，总长1.2公里</t>
  </si>
  <si>
    <t>该公路硬化后，方便了村民出行难的问题，更为村民节省了时间，有利于农产品销售</t>
  </si>
  <si>
    <t>解决345人出行问题</t>
  </si>
  <si>
    <t>团安村</t>
  </si>
  <si>
    <t>团安村周家组至新化魁星岩组公路硬化</t>
  </si>
  <si>
    <t>团安村周家组至新化魁星岩组公路硬化，全长794米，宽3.5米，厚0.2米</t>
  </si>
  <si>
    <t>解决416人出行难题</t>
  </si>
  <si>
    <t>团云村</t>
  </si>
  <si>
    <t>云寨组抗旱、饮水工程</t>
  </si>
  <si>
    <t>建设内容:新建一个机房、一个蓄水池，购置一个大型水泵用于抽水，架设三相电，铺设管道用于抗早灌溉。加装智能水表、水管用于安全饮水。
建设规模:新建面积20平方米的机房，新建蓄水池一个，购置离心泵4千瓦的水泵一个，加装两根相距 300米的电杆，架设三相四线，用于抗早灌溉。加装 30个智能水表，配套8寸水管用于安全饮水。</t>
  </si>
  <si>
    <t>1.解决村民“饮水难、饮水不安全”问题，提供稳定、达标饮用水，降低肠道疾病等健康风险。避免干早时村民远距离挑水、抢水，减轻劳动负担，提升生活便捷度与幸福感。2.干早季节为农作物、经济作物提供水源，减少减产、绝收风险，保障粮食安全与农户收入稳定。扩大可灌溉耕地面积，助力种植结构优化提升农业生产效率。3.化解干早引发的用水矛盾，维护村组邻里和谐，减少相关纠纷。改善农村基础设施条件，为乡村振兴奠定基础。4.避免过度开采地下水或破坏周边植被取水，保护局部生态环境。提升村组应对极端天气的韧性，为长期农业发展、人居环境改善提供可持续支撑。</t>
  </si>
  <si>
    <t>解决412人安全饮水问题</t>
  </si>
  <si>
    <t>伊中村</t>
  </si>
  <si>
    <t>伊中村响堂等四组饮水工程</t>
  </si>
  <si>
    <t xml:space="preserve">1.修建20立方蓄水池一个
2.铺设32PE主管3000米，25pe分水管3000米
3.新增入户水表45套
</t>
  </si>
  <si>
    <t>1.直接解决45户227名村民的安全饮水问题
2.极大改善村民生活条件，解决取水劳动力，促进家庭卫生和村庄环境提升。
3.为后续乡村振兴，产业发展提供稳定的基础保障。</t>
  </si>
  <si>
    <t>解决227人安全饮水问题</t>
  </si>
  <si>
    <t>梅城镇</t>
  </si>
  <si>
    <t>龙安村</t>
  </si>
  <si>
    <t>农村自来水提升普及项目</t>
  </si>
  <si>
    <t>贺家冲至张家冲开沟 600m铺设水管 3000米</t>
  </si>
  <si>
    <t>1、经济效益：解决沿线农户生产生活用水难题，降低农业灌溉、畜禽养殖用水成本，助力特色种养殖产业规模化发展，拓宽农户增收渠道。 2、社会效益：实现3000米水管覆盖区域安全饮水全覆盖，改善村民生活品质提升群众幸福感与获得感，筑牢乡村振兴民生根基。 3、生态效益：替代分散取水方式，减少对地表径流、溪流等原生水源的过度开采，保护乡村水体生态平衡与水资源可持续利用。避免传统取水导致的植被破坏、水土流失问题，助力村容村貌整治，为打造生态宜居乡村奠定基础，契合绿色发展理念。</t>
  </si>
  <si>
    <t>解决沿线90户农户生产生活用水难题</t>
  </si>
  <si>
    <t>三里村</t>
  </si>
  <si>
    <t>梅城镇三里村河东四组公路维修、龙安村石城一组便民桥建设</t>
  </si>
  <si>
    <t>其他</t>
  </si>
  <si>
    <t>河东四组公路通路垮期维修长 30 米，砌片石混泥上高4米；工程量造价5万元。需婴材料:混泥土100方*320元=32000 元 片石(含运费)100方*50元=5000元  挖机、模板费用13000元</t>
  </si>
  <si>
    <t>1.安全出行:有效改普了我村河东片区450户2000人的安全出行问题，消除了安全隐患。2.通行效率:路面拓宽后，车辆通行更加顺畅，减少了交通拥堵现象。
3.村民满意度:维修加固后的公路得到了村民的一致好评，提升了村民的幸福感。</t>
  </si>
  <si>
    <t>有效改普了我村河东片区450户2000人的安全出行问题</t>
  </si>
  <si>
    <t>铺坳村</t>
  </si>
  <si>
    <t>群华片三组农村自来水提升普及项目</t>
  </si>
  <si>
    <t>修建水塔：长9米，宽5米，高2.5米；可储蓄水：112.5立方米，可供250左右人饮用；需用材料：水泥20吨，费用8000元；模板，沙石，钢筋，挖机：费用2000元；水管，龙头等配件：费用2000元</t>
  </si>
  <si>
    <t>经济效益提升群华3组农户生活用水质量、助力特色种养殖业产业规模化发展，拓宽农户增收渠道。二、社会效益实现该区域安全饮水全覆盖，改善村民生活品质，提升群众幸福感、获得感。</t>
  </si>
  <si>
    <t>解决了三组131人饮用水问题</t>
  </si>
  <si>
    <t>杨高村</t>
  </si>
  <si>
    <t>蓄水池选址：在水源地与最远用户中间区域（约距水源1-2公里处）选址，要求与地势较高，地质稳定，便于二次提水 建设规格:采用钢筋混凝土结构蓄水池，有效容积50立方米，配套护栏，进水管，出水管，溢流管，排污管及水位监测装置等</t>
  </si>
  <si>
    <t>1、经济效益：改善生产生活条件，助力特色农业、农产品加工等产业发展，减少因缺水导致的生产停滞损失。2、社会效益：解决饮水安全问题，减少水质污染引发的健康隐患，降低公共医疗支出；保障稳定供水，改善居民日常生活条件。项目建设、运营阶段提供施工、管理等就业岗位。3、生态效益：通过水源保护、减少水体污染、回复区域水生态环境等。</t>
  </si>
  <si>
    <t>解决600人饮水安全问题</t>
  </si>
  <si>
    <t>松山村</t>
  </si>
  <si>
    <t>二组农村自来水提升普及项目</t>
  </si>
  <si>
    <t>新建一座水池::约 200-300 立方米，可满足45户村民的日常生产(灌溉 20-30亩耕地)及应急生活用水需求。</t>
  </si>
  <si>
    <t>降低灌溉成本:避免因干旱或水源不足导致的农作物减产，减少临时引水、抽水的额外开支，稳定二组村民的农业种植收益。保障用水安全:在于旱季节为村民提供生活、生产备用水源，缓解“饮水难”“灌溉难”问题、减少邻里间的用水矛盾。</t>
  </si>
  <si>
    <t>解决解决了45户村民的日常生产(灌溉 20-30亩耕地)及应急生活用水需求</t>
  </si>
  <si>
    <t>岩溪村</t>
  </si>
  <si>
    <t>五里片一组农村自来水提升普及项目</t>
  </si>
  <si>
    <t>杨家冲水源进水管道安装：水管1500米，挖沟1200米</t>
  </si>
  <si>
    <t>方便周围村民生活，提供生产用水供应</t>
  </si>
  <si>
    <t>在建设过程中，提供了近30人的临时就业问题，提高了部分群众 的收入</t>
  </si>
  <si>
    <t>仙溪镇</t>
  </si>
  <si>
    <t>山漳村</t>
  </si>
  <si>
    <t>安装供水管:50管道约2000米，40管道约400米，20至32管道约 1000 米。</t>
  </si>
  <si>
    <t>按计划完成金江组至牌塘组两个组别的水管安装，50管道约2000米，40管道约 400米，20至 32管道约1000米。解决周边25 户农户及6户脱贫户的饮水问题，改善村民的生产生活条件。</t>
  </si>
  <si>
    <t>解决120人的安全饮水问题</t>
  </si>
  <si>
    <t>九渡水村</t>
  </si>
  <si>
    <t>新建饮水管道 3000米，维修管道1000 米</t>
  </si>
  <si>
    <t>按计划完成维修管道1000米，新建管道3000米。解决周边846户农户及160户脱贫户的饮水问题，改善村民的生产生活条件。</t>
  </si>
  <si>
    <t>使4000余人安全饮水得到保障</t>
  </si>
  <si>
    <t>山口村</t>
  </si>
  <si>
    <t>建设内容:1基础工程(基坑开挖、混泥土垫层)2池体施工(钢筋绑扎、模板支护、防水浇筑，常用C25防水混泥土)2配套设施(进出水管、井盖、排污管等)4防腐防水(内侧涂防水涂层外侧回填夯实)。建设规模:基坑开挖30㎡(6mx5m)，C15混凝土垫层(厚10cm3㎡;2.池体工程:C30防水混凝土约42㎡(含底板、池壁)，钢筋(底板+池壁)约3吨:3.配套与防护:DN50-DN100管道12-15m,内侧防水涂层约74㎡(池壁+底板)，回填土约40m。</t>
  </si>
  <si>
    <t>按计划完成60立方蓄水池建设。解决周边20户农户及2户脱贫户饮用水、及周边灌溉等问题。</t>
  </si>
  <si>
    <t>解决周边20户农户及2户脱贫户饮用水、及周边灌溉等问题。</t>
  </si>
  <si>
    <t>华天村</t>
  </si>
  <si>
    <t>在仙溪镇华天村文冲子组冯家园新建水塔75立方</t>
  </si>
  <si>
    <t>本项目建设将方便95户428名农户的生产生活，解决农户生活用水等问题，提高农户生活质量等；本项目可持续使用20年；本项目建成后将提高农户的满意度。</t>
  </si>
  <si>
    <t>村内道路建设将方便95户428名农户的生产生活，解决农户生活用水等问题，提高农户生活质量等；村内道路可持续使用20年；村内道路建成后将提高农户的满意度。</t>
  </si>
  <si>
    <t>泉塘村</t>
  </si>
  <si>
    <t>本项目位于仙溪镇泉塘村富兴片建设蓄水池一处(30立方)、新增63#主水管1500米，建设时间2025年5月20日起2025年</t>
  </si>
  <si>
    <t>方便95户428名农户的生产生活，解决农户生活用水等问题，提高农户生活质量等；村内道路可持续使用20年；村内道路建成后将提高农户的满意度。</t>
  </si>
  <si>
    <t>长塘镇</t>
  </si>
  <si>
    <t>兰溪村</t>
  </si>
  <si>
    <t>大理片和邓兴，邓旺组自来水工程</t>
  </si>
  <si>
    <t>12月1日。一、蓄水池工程: 新建一座长方形蓄水池,容积为 30立方米，采用c16钢筋混凝土现浇结构，内做防水防渗处理。配套建设检修口、溢流管、排污管等。</t>
  </si>
  <si>
    <t>项目完成后，可改善250户900人的生活品质，提升供水保证率，水质标准，保障居民健康</t>
  </si>
  <si>
    <t>改善250户900人的生活品质，提升供水保证率，水质标准，保障居民健康</t>
  </si>
  <si>
    <t>通溪村</t>
  </si>
  <si>
    <t>通溪村台上湾路</t>
  </si>
  <si>
    <t>通溪村杨台五组通往长通村十里牌的通村公路，预计修建100米，该道路的修通方便长通村群众200人，通溪村群众258热呢出行，为群众耕作和树木运输提供便利</t>
  </si>
  <si>
    <t>方便长通村群众200人，通溪村群众258人出行，为群众耕作和树木运输提供了便利</t>
  </si>
  <si>
    <t>方便长通村群众200人，通溪村群众258人出行</t>
  </si>
  <si>
    <t>大峰山村</t>
  </si>
  <si>
    <t>红岩洞何地维修</t>
  </si>
  <si>
    <t>红岩洞何地修复，长65米，平均高3.5米，平均宽1.2米，约273立方米</t>
  </si>
  <si>
    <t>项目建成后，将大大改善居民出行的条件，提升村内的整体形象，增强村集体的凝聚力，为大峰山村可持续发展奠定基础</t>
  </si>
  <si>
    <t>大大改善166人居民出行的条件，提升村内的整体形象，增强村集体的凝聚力，为大峰山村可持续发展奠定基础</t>
  </si>
  <si>
    <t>大福镇</t>
  </si>
  <si>
    <t>富民社区</t>
  </si>
  <si>
    <t>石家西家冲水毁河堤及公路路基修复</t>
  </si>
  <si>
    <t>该项目建设水毁河堤 30米，平均高度4.5米，平均宽度1米。水毁公路路基32米，平均高度3.5米，平均宽度1米。共247立方米。另河堤内恢复良田0.6亩，回填土方650立方;公路路基内回填 150 立方。</t>
  </si>
  <si>
    <t>项目完成后，1、恢复良田0.6亩，河堤保护12亩良田。2、消除二千多群众出行的安全隐患。3、项目完成后，得到群众的高度好评。</t>
  </si>
  <si>
    <t>保护12亩良田，消除2000多群众出行的安全隐患</t>
  </si>
  <si>
    <t>新桥社区</t>
  </si>
  <si>
    <t>中小段新建便民桥项目</t>
  </si>
  <si>
    <t>新修便民桥:从新桥中小过道至农科队农田修建便民桥1.桥面:长18米x宽3.8米x厚 0.25 米2.桥墩:高3米*3个3.护栏:36 米</t>
  </si>
  <si>
    <t>1.解决了西马庄村、大长村、新桥社区学生上下学难的问题:2.是有效解决了居民耕作难的问题3.避免了安全隐患的发生4.大大增加了居民的幸福感、获得感。</t>
  </si>
  <si>
    <t>解决了西马庄村、大长村、新桥社区学生上下学难的问题</t>
  </si>
  <si>
    <t>禾黄村</t>
  </si>
  <si>
    <t>1、安装出水管 2700米2、安装进水管 2000 米3、水塔增容 20立方米4、安装分管 2000米</t>
  </si>
  <si>
    <t>统筹统管，合理收费，综合利用水资源，杜绝乱架乱用水现象，减轻群众用水费用。</t>
  </si>
  <si>
    <t>白泥村</t>
  </si>
  <si>
    <t>黄皮公路拓宽项目</t>
  </si>
  <si>
    <t>黄皮公路扩宽;从黄皮接龙桥至孙家段扩宽硬化长640米，宽1.5米，硬化厚度 20公分。</t>
  </si>
  <si>
    <t>1.解决了黄皮村村民出行难问题2.避免了安全隐患的发生3.大大增加了居民的幸福感、获得感。</t>
  </si>
  <si>
    <t>村内道路解决了黄皮村村民出行难问题，增加了居民的幸福感、获得感。</t>
  </si>
  <si>
    <t>官仓村</t>
  </si>
  <si>
    <t>改建供水工程2处，安装供水管道 3000米;部分村组分散性供水工程维修改造，更换抽水泵,安装供水管道2000米，受益45户186 人。</t>
  </si>
  <si>
    <t>保障生产用水，降低用水成本，助力经济发展。解决饮水安全，提升民生福祉，改善公共卫生。减少地下水开采，保护水资源，维系生态平衡。</t>
  </si>
  <si>
    <t>西冲村</t>
  </si>
  <si>
    <t>谭家组农村自来水提升普及项目</t>
  </si>
  <si>
    <t>对现有供水工程进行提质改造，安装管道 2000米</t>
  </si>
  <si>
    <t>1.保障饮水安全:彻底解决村内季节性缺水、水质不稳定问题，让 200名群众喝上“放心水”，降低饮水相关健康风险。2.提升供水保障:现有储水池扩建+2000米输配管道，实现全天稳定供水，满足群众日常生活、农田灌溉等多元用水需求。3.改善生活品质:减少群众挑水、储水的人力物力成本，优化居住环境，为农村人居环境整治、乡村振兴奠定基础。</t>
  </si>
  <si>
    <t>让 200名群众喝上“放心水”，降低饮水相关健康风险</t>
  </si>
  <si>
    <t>滔溪镇</t>
  </si>
  <si>
    <t>长乐社区</t>
  </si>
  <si>
    <t>长乐社区自来水提质改造工程</t>
  </si>
  <si>
    <t>长乐水厂从新架设一条到储水塔的水管并加装过滤设备
储水池维修
水管更换</t>
  </si>
  <si>
    <t>完工后可以明显提高水质，使2600多人的生活用水更便利，提升社区整体形象与凝聚力，作为一项重要的民生工程，它能显著增强居民对社区居委的信任感和归属感，是乡村治理有效体现。</t>
  </si>
  <si>
    <t>使2600多人的生活用水更便利，提升社区整体形象与凝聚力</t>
  </si>
  <si>
    <t>南山村</t>
  </si>
  <si>
    <t>南山村自米水提质改造工程</t>
  </si>
  <si>
    <t>和平片新建储水塔、加装过滤设备
储水池维修
水管更换</t>
  </si>
  <si>
    <t>完工后可以明显提高水质，使1120多人的生活用水更便利，提升社区整体形象与凝聚力、作为一项重要的民生工程，它能显著增强村民对村委会的任感和归属感，是乡村治理有效休现。</t>
  </si>
  <si>
    <t>使1120多人的生活用水更便利，提升社区整体形象</t>
  </si>
  <si>
    <t>方谷村</t>
  </si>
  <si>
    <t>方谷村2025林道改扩建项目</t>
  </si>
  <si>
    <t>改扩建村内林道5千米，预计投资6万元</t>
  </si>
  <si>
    <t>项目建成后可有效提高村内林道运输能力，改善全村7000余亩林地利用价值，大幅为群众增收，提高群众满意度。</t>
  </si>
  <si>
    <t>改善全村7000余亩林地利用价值，大幅为群众增收，提高群众满意度。</t>
  </si>
  <si>
    <t>上马村</t>
  </si>
  <si>
    <t>农村公路硬化</t>
  </si>
  <si>
    <t>本项目为上马村南元片六七组组级公路公路硬化工程:工程量道路总长约:348米，2.路面宽度:3.5米(净宽，不含路肩)。</t>
  </si>
  <si>
    <t>1.降低生产运输成本:项目建成后，农产品可直接通过硬化路运输，减少人力搬运和车辆损耗成本，2.提升农产品价值:道路通畅后，收购商可直接进村收购，避免中间商压价，3.活产业发展潜力:便利的交通有利于吸引外来投资，为发展多村旅游、小型农产品加工等产业莫定基础，长期可带动村集体经济增长。</t>
  </si>
  <si>
    <t>村内道路降低生产运输成本:村内道路农产品可直接通过硬化路运输</t>
  </si>
  <si>
    <t>金山村</t>
  </si>
  <si>
    <t>根据本村上辉片村民强烈建议，为解决上辉片320名村民饮水安全问题，现实施上辉片饮水安全工程。
经勘测设计，取水点至清水池高差32m，清水池至最高供水高差30m，地势较高，能保障供水压力的要求。从2000米远的坝洞坊引水，通过引水管到清水池，再配送到各户，工程需建引水坝一座、简易过滤池一座，安装引水管2000m，建40㎡304不锈钢清水池一座，安装供水管4000m到各户，工程所需投资366800元。</t>
  </si>
  <si>
    <t>项目完成后不仅能完善本片基础设施，为村民饮水提供安全保障</t>
  </si>
  <si>
    <t>小淹镇</t>
  </si>
  <si>
    <t>白莲村</t>
  </si>
  <si>
    <t>小淹镇白莲村安全饮水自来水建设项目</t>
  </si>
  <si>
    <t>自来水建设，修起水点，埋水管，买水缸，和装水表，涉及农户181户，村民680人，约两公里。</t>
  </si>
  <si>
    <t>项目完工后，可以使该片区村民，饮水得到改善，解决季节性缺水的问题</t>
  </si>
  <si>
    <t>双仙村</t>
  </si>
  <si>
    <t>小淹镇双仙村大兴组至大付组组级公路硬化建设</t>
  </si>
  <si>
    <t>大兴组至大付组刘鹤友屋前约 200米的组级道路实施硬化。</t>
  </si>
  <si>
    <t>该项目建成后，使该区域村民出行得到了明显改善;并对该区域的人居环境整治提供了有效助力。</t>
  </si>
  <si>
    <t>该村内道路使该区域村民出行得到了明显改善;并对该区域的人居环境整治提供了有效助力。</t>
  </si>
  <si>
    <t>羊角塘镇</t>
  </si>
  <si>
    <t>石牛村</t>
  </si>
  <si>
    <t>中心组、岩山组深水井1口40立方蓄水池1座，管网铺设到户石牛组深水井1口，管网铺设到户。兰村组25立方蓄水池1座，拦水坝2座，管网铺设到户瞿家组深水井1口,50立方蓄水池1座金盘组、大塘组深水井1口，40立方蓄水池1座，管网铺设到户</t>
  </si>
  <si>
    <t>石牛村人畜安全饮水项目的实施改善了村民生活条件、提升公共安全、促进乡村振兴等:自来水安装解决了农村饮水安全问题，解决了村民长期依赖不稳定水源的饮水困境，显著提升了用水便利性和安全性。农村供水工程通过应急备用水源、村级监测管理等措施，有效应对季节性缺水或突发故障，确保供水“不断线”自来水工程通过规模化供水网络建设，优化了农村基础设施，为农业灌溉、生态保护等提供了稳定水源</t>
  </si>
  <si>
    <t>改善了村民生活条件、提升公共安全、促进乡村振兴等，解决了农村饮水安全问题，解决了村民长期依赖不稳定水源的饮水困境</t>
  </si>
  <si>
    <t>银花溪村</t>
  </si>
  <si>
    <t>羊角塘镇银花溪村中竹组农村自来水提升普及项目</t>
  </si>
  <si>
    <t>1.建设大容量方形水塔(6*4*2)，增加蓄水量(48方)2.开辟新水源、远距离(3000米32饮用水管)铺埋引水管3.水塔分成三隔，塔底铺卵石和砂子(10吨)过滤。4.水源水池与水塔周边硬化处理(60平方米)等。</t>
  </si>
  <si>
    <t>项目建成后可解决中竹组、三友组42户145人的饮水问题，可实现经济效益、社会效益与生态效益的协同提升，具体表现为降低供水成本，带动产业链发展、保障用水安全、提升村民生活质量;减少地下水开采，保护地下水资源、改善水环境等多维度价值</t>
  </si>
  <si>
    <t>解决中竹组、三友组42户145人的饮水问题</t>
  </si>
  <si>
    <t>潘杨村</t>
  </si>
  <si>
    <t>潘杨村日星组至中平组等7个组自来水旧管道更换2000米</t>
  </si>
  <si>
    <t>自来水管道更换后，供水有保障，提升潘杨村村民生活幸福指数改善生产生活条件。</t>
  </si>
  <si>
    <t>供水有保障，提升潘杨村村民生活幸福指数改善生产生活条件。</t>
  </si>
  <si>
    <t>冷市镇</t>
  </si>
  <si>
    <t>家兴社区</t>
  </si>
  <si>
    <t>扩建蓄水池容纳150立方，饮水管道铺设1500米。</t>
  </si>
  <si>
    <t>本项目产生的社会效益情况：方便了356户1370人，其中脱贫（监测）户53户，182人的生产生活。确保农民饮用水安全，基本改善农村饮用水条件，保证广大农村群众有水喝。本项目可持续使用50年；本项目建成后脱贫（监测）户满意度和周边居民的满意度高。</t>
  </si>
  <si>
    <t>方便了356户1370人，其中脱贫（监测）户53户，182人的生产生活。确保农民饮用水安全，基本改善农村饮用水条件，保证广大农村群众有水喝。村内道路可持续使用50年；村内道路建成后脱贫（监测）户满意度和周边居民的满意度高。</t>
  </si>
  <si>
    <t>董家村</t>
  </si>
  <si>
    <t>人大线公路硬化</t>
  </si>
  <si>
    <t>人大线村级公路硬化建设，路面硬化160米</t>
  </si>
  <si>
    <t>本项目建成有利于过往车辆及村民的安全保障通行，提升本村村民在此段的经济收入（林木、药材等种养殖的发展），提升了村级整体风貌，得到村民的一致的认可。此项目的建成可持续使用20年，与龙塘镇、常德市相连，将有利于本村的长远的发展。</t>
  </si>
  <si>
    <t>提升本村村民在此段的经济收入（林木、药材等种养殖的发展），提升了村级整体风貌</t>
  </si>
  <si>
    <t>胡家村</t>
  </si>
  <si>
    <t>管道铺设1200米，安装水表115户</t>
  </si>
  <si>
    <t>有效解决群众季节性饮水缺水问题，具有良好的社会效益。实现安全稳定供水，节省劳动力投入生产生活，助力乡村和谐</t>
  </si>
  <si>
    <t>陶竹村</t>
  </si>
  <si>
    <t>天道山水毁公路恢复</t>
  </si>
  <si>
    <t>政府指导实施沿线村恢复</t>
  </si>
  <si>
    <t>改善村民出行条件</t>
  </si>
  <si>
    <t>东庄坪村</t>
  </si>
  <si>
    <t>重建蓄水池1座（65立方），重新建设引水管网、供水管网、新增水源点。</t>
  </si>
  <si>
    <t>经济上，减少农村分散取水人力成本，支撑种养殖、农产品加工产业发展，带动就业增收；社会上，解决农村“取水难、水质差”痛点，实现安全稳定供水，节省劳动力投入生产生活，助力乡村和谐；生态上，避免地下水过度开采，减少面源污染与露天储水隐患，提升水资源利用率，改善农村人居与水生态环境。</t>
  </si>
  <si>
    <t>减少农村分散取水人力成本，支撑种养殖、农产品加工产业发展，带动就业增收</t>
  </si>
  <si>
    <t>大苍村</t>
  </si>
  <si>
    <t>水毁公路维修工程项目</t>
  </si>
  <si>
    <t>2025年受特大洪灾影响，水毁严重，公路路基垮塌，共维修水毁公路路基5处，共计180立方，总计投入资金55000元</t>
  </si>
  <si>
    <t xml:space="preserve"> 该项目完成后将方便21户102人的出行条件，提高生产生活，脱贫（监测）户满意度高。</t>
  </si>
  <si>
    <t>方便21户102人的出行条件，提高生产生活，脱贫（监测）户满意度高。</t>
  </si>
  <si>
    <t>龙塘镇</t>
  </si>
  <si>
    <t>沙田溪村</t>
  </si>
  <si>
    <t>麻阳界-尤甲片区产业路建设项目</t>
  </si>
  <si>
    <t>1、2、3、9、10、11、17、18 组新建一条 4.5米x4000 米林道。</t>
  </si>
  <si>
    <t>1.经济效益:解决8个组农产品运输难题，降低黄精、竹材等物资运输成本30% 以上，助力特色产业规模化发展，预计带动村民经济年增收总额5-8万元，惠及脱贫户、监测户80户320人;2.社会效益:方便农产品运输，同时为周边产业发展吸引劳动力回流，促进乡村就业:3.生态效益:道路建设同步实施边坡绿化排水设施配套，减少雨水冲刷导致的水土流失，保护沿线生态环境，实现产业发展与生态保护协同推进</t>
  </si>
  <si>
    <t>解决8个组农产品运输难题，降低黄精、竹材等物资运输成本30% 以上，助力特色产业规模化发展，预计带动村民经济年增收总额5-8万元，惠及脱贫户、监测户80户320人;2.社会效益:方便农产品运输，同时为周边产业发展吸引劳动力回流，促进乡村就业:3.生态效益:道路建设同步实施边坡绿化排水设施配套，减少雨水冲刷导致的水土流失，保护沿线生态环境，实现产业发展与生态保护协同推进</t>
  </si>
  <si>
    <t>黄山村</t>
  </si>
  <si>
    <t>香炉山与山河片林道</t>
  </si>
  <si>
    <t>香炉山3公里，山河片2公里</t>
  </si>
  <si>
    <t>改善全村 312户，968人生活条件。</t>
  </si>
  <si>
    <t>江南镇</t>
  </si>
  <si>
    <t>红泥村</t>
  </si>
  <si>
    <t>红泥老村段自来水改造项目</t>
  </si>
  <si>
    <t>完成红泥老村段自来水改造项目，方便老村农户口饮水安全</t>
  </si>
  <si>
    <t>解决1000来人的安全饮水问题</t>
  </si>
  <si>
    <t>金田村</t>
  </si>
  <si>
    <t>青田黄金山丹竹等地河堤修复项目</t>
  </si>
  <si>
    <t>金田村黄金山片区桥上段河堤修复，该河堤长55米、高6米、宽0.8米，基础高1.5米</t>
  </si>
  <si>
    <t>有效保护河道及沿线农田生产生活安全</t>
  </si>
  <si>
    <t>旸二村</t>
  </si>
  <si>
    <t>修建135个立方的引水坝和6立方的过滤池</t>
  </si>
  <si>
    <t>解决旸二片区360户安全饮水问题</t>
  </si>
  <si>
    <t>友谊村</t>
  </si>
  <si>
    <t>永固一片区饮水工程提升改造工程，修建蓄水池，更改进水管，到户管</t>
  </si>
  <si>
    <t>永固一片区饮水工程提升改造工程，修建蓄水池，更改进水管，到户管，解决片区安全饮水问题</t>
  </si>
  <si>
    <t>竹林溪村</t>
  </si>
  <si>
    <t>水毁公路河堤修复</t>
  </si>
  <si>
    <t>鹿马三组公路77.5米水毁河堤修复</t>
  </si>
  <si>
    <t>完成鹿马三组公路77.5米水河堤修复，方便群众出行安全</t>
  </si>
  <si>
    <t>丘甲河村</t>
  </si>
  <si>
    <t>丘甲河村纱帽片区、群英片区自来水工程，包括管道铺设、设备安装及维修</t>
  </si>
  <si>
    <t>解决丘甲河村纱帽片区、群英片区安全饮水问题</t>
  </si>
  <si>
    <t>田庄乡</t>
  </si>
  <si>
    <t>茶酉社区</t>
  </si>
  <si>
    <t>茶酉社区村庄六、七组新建一个蓄水池，规模约为15㎡左右，施工通道1500 米，管道2000米，桐溪片区拟新建一个蓄水池，规模约为15㎡左右，引水管道约1000米，施工通道约1000米。</t>
  </si>
  <si>
    <t>有些解决村庄、桐溪片居民饮水安全，提高居民生活质量</t>
  </si>
  <si>
    <t>白沙溪村</t>
  </si>
  <si>
    <t>宋家三组水毁公路恢复</t>
  </si>
  <si>
    <t>沙坪一、二组共两处塌方，上段塌方处公路内侧加宽硬化约52平方米，下段塌方处用混泥土装模砌堤约 400 立方米;宋家五组塌方处用混泥土装模砌堤约 220 立方米，塌方处公路内侧加宽硬化
约 32 平方米。</t>
  </si>
  <si>
    <t>解决白沙溪村751户2470人的出行安全问题</t>
  </si>
  <si>
    <t>温溪村</t>
  </si>
  <si>
    <t>温溪村工农片区排家塘新建两个蓄水池，大蓄水池规模约100立方，小蓄水池规模约10立方左右。</t>
  </si>
  <si>
    <t>该项目解决了农田灌溉问题，保障了1620名村民的季节性生活用水难题</t>
  </si>
  <si>
    <t>解决了农田灌溉问题，保障了1620名村民的季节性生活用水难题</t>
  </si>
  <si>
    <t>龙门新村</t>
  </si>
  <si>
    <t>曹中三组农村自来水普及提升项目</t>
  </si>
  <si>
    <t>建设内容:施工公路300米、挡水坝一座500m3、蓄水池一座 30㎡³、水塔一座10m3、水泵扬程300米一个、管道3000米、水表设施 27 户。</t>
  </si>
  <si>
    <t>项目建成后的安全饮水覆盖率100%。畜牧用水覆盖率100%</t>
  </si>
  <si>
    <t>天子山村</t>
  </si>
  <si>
    <t>路基灾后恢复</t>
  </si>
  <si>
    <t>该项目从懂家河油榨屋边至黄阳坪岔路口边等14处公路水毁维修，长度以标注记号为准，高度从堤基平其硬化路面，厚度为平均 1.0米,大竹山一处平均1.5米。采取就地取材的方式，但仅限于公共资源地。采用石头加混凝土砌堤加固，硬化公路空板处采用砂石填满压实,不能有空隙，堤体保持平整呈线状，坡度不低于5%，硬化公路外边缘宽度不低于60公分。大竹山一处;路弯段最宽的位置不低于1.2米，与硬化路面持平，包括堤体混凝土的维护保养。</t>
  </si>
  <si>
    <t>对公路进行了有效保护，给过往行人及车辆有了安全保障，对水土流失和生态修复进行了很好的维护。</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</si>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</sst>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0"/>
      <color theme="1"/>
      <name val="宋体"/>
      <charset val="134"/>
      <scheme val="minor"/>
    </font>
    <font>
      <sz val="10"/>
      <name val="宋体"/>
      <charset val="134"/>
      <scheme val="minor"/>
    </font>
    <font>
      <b/>
      <sz val="10"/>
      <color theme="1"/>
      <name val="宋体"/>
      <charset val="134"/>
      <scheme val="minor"/>
    </font>
    <font>
      <sz val="17.5"/>
      <color rgb="FF000000"/>
      <name val="微软雅黑"/>
      <charset val="134"/>
    </font>
    <font>
      <sz val="17.5"/>
      <color rgb="FF000000"/>
      <name val="Times New Roman"/>
      <charset val="134"/>
    </font>
    <font>
      <sz val="10"/>
      <color rgb="FF000000"/>
      <name val="宋体"/>
      <charset val="134"/>
      <scheme val="minor"/>
    </font>
    <font>
      <b/>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lignment vertical="center"/>
    </xf>
    <xf numFmtId="0" fontId="0" fillId="0" borderId="0" xfId="0"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176" fontId="5" fillId="0" borderId="0"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2"/>
  <sheetViews>
    <sheetView tabSelected="1" workbookViewId="0">
      <pane xSplit="7" ySplit="4" topLeftCell="H53" activePane="bottomRight" state="frozen"/>
      <selection/>
      <selection pane="topRight"/>
      <selection pane="bottomLeft"/>
      <selection pane="bottomRight" activeCell="G61" sqref="G61"/>
    </sheetView>
  </sheetViews>
  <sheetFormatPr defaultColWidth="9" defaultRowHeight="14.25"/>
  <cols>
    <col min="1" max="4" width="9" style="4"/>
    <col min="5" max="6" width="7.875" style="4" customWidth="1"/>
    <col min="7" max="7" width="19.375" style="4" customWidth="1"/>
    <col min="8" max="8" width="7.125" style="4" customWidth="1"/>
    <col min="9" max="9" width="9" style="5" customWidth="1"/>
    <col min="10" max="11" width="9.625" style="6" customWidth="1"/>
    <col min="12" max="12" width="9" style="4" customWidth="1"/>
    <col min="13" max="13" width="23.875" style="7" customWidth="1"/>
    <col min="14" max="16384" width="9" style="4"/>
  </cols>
  <sheetData>
    <row r="1" ht="33" customHeight="1" spans="1:25">
      <c r="A1" s="8" t="s">
        <v>0</v>
      </c>
      <c r="B1" s="9"/>
      <c r="C1" s="9"/>
      <c r="D1" s="9"/>
      <c r="E1" s="9"/>
      <c r="F1" s="9"/>
      <c r="G1" s="9"/>
      <c r="H1" s="9"/>
      <c r="I1" s="9"/>
      <c r="J1" s="21"/>
      <c r="K1" s="21"/>
      <c r="L1" s="9"/>
      <c r="M1" s="29"/>
      <c r="N1" s="9"/>
      <c r="O1" s="9"/>
      <c r="P1" s="9"/>
      <c r="Q1" s="9"/>
      <c r="R1" s="9"/>
      <c r="S1" s="9"/>
      <c r="T1" s="9"/>
      <c r="U1" s="9"/>
      <c r="V1" s="9"/>
      <c r="W1" s="9"/>
      <c r="X1" s="9"/>
      <c r="Y1" s="9"/>
    </row>
    <row r="2" ht="21" customHeight="1" spans="1:25">
      <c r="A2" s="10" t="s">
        <v>1</v>
      </c>
      <c r="B2" s="10" t="s">
        <v>2</v>
      </c>
      <c r="C2" s="10"/>
      <c r="D2" s="10"/>
      <c r="E2" s="10" t="s">
        <v>3</v>
      </c>
      <c r="F2" s="10" t="s">
        <v>4</v>
      </c>
      <c r="G2" s="10" t="s">
        <v>5</v>
      </c>
      <c r="H2" s="10" t="s">
        <v>6</v>
      </c>
      <c r="I2" s="10" t="s">
        <v>7</v>
      </c>
      <c r="J2" s="22" t="s">
        <v>8</v>
      </c>
      <c r="K2" s="22"/>
      <c r="L2" s="10" t="s">
        <v>9</v>
      </c>
      <c r="M2" s="10" t="s">
        <v>10</v>
      </c>
      <c r="N2" s="10" t="s">
        <v>11</v>
      </c>
      <c r="O2" s="10"/>
      <c r="P2" s="10"/>
      <c r="Q2" s="10" t="s">
        <v>12</v>
      </c>
      <c r="R2" s="10"/>
      <c r="S2" s="10"/>
      <c r="T2" s="10"/>
      <c r="U2" s="10"/>
      <c r="V2" s="10"/>
      <c r="W2" s="10" t="s">
        <v>13</v>
      </c>
      <c r="X2" s="10" t="s">
        <v>14</v>
      </c>
      <c r="Y2" s="10" t="s">
        <v>15</v>
      </c>
    </row>
    <row r="3" ht="27" customHeight="1" spans="1:25">
      <c r="A3" s="10"/>
      <c r="B3" s="10" t="s">
        <v>16</v>
      </c>
      <c r="C3" s="10" t="s">
        <v>17</v>
      </c>
      <c r="D3" s="10" t="s">
        <v>18</v>
      </c>
      <c r="E3" s="10"/>
      <c r="F3" s="10"/>
      <c r="G3" s="10"/>
      <c r="H3" s="10"/>
      <c r="I3" s="10"/>
      <c r="J3" s="22" t="s">
        <v>19</v>
      </c>
      <c r="K3" s="22" t="s">
        <v>20</v>
      </c>
      <c r="L3" s="10"/>
      <c r="M3" s="10"/>
      <c r="N3" s="10" t="s">
        <v>21</v>
      </c>
      <c r="O3" s="10" t="s">
        <v>22</v>
      </c>
      <c r="P3" s="10"/>
      <c r="Q3" s="10" t="s">
        <v>23</v>
      </c>
      <c r="R3" s="10" t="s">
        <v>24</v>
      </c>
      <c r="S3" s="10" t="s">
        <v>25</v>
      </c>
      <c r="T3" s="10" t="s">
        <v>22</v>
      </c>
      <c r="U3" s="10"/>
      <c r="V3" s="10"/>
      <c r="W3" s="10"/>
      <c r="X3" s="10"/>
      <c r="Y3" s="10"/>
    </row>
    <row r="4" ht="63.75" spans="1:25">
      <c r="A4" s="10"/>
      <c r="B4" s="10"/>
      <c r="C4" s="10"/>
      <c r="D4" s="10"/>
      <c r="E4" s="10"/>
      <c r="F4" s="10"/>
      <c r="G4" s="10"/>
      <c r="H4" s="10"/>
      <c r="I4" s="10"/>
      <c r="J4" s="22"/>
      <c r="K4" s="22"/>
      <c r="L4" s="10"/>
      <c r="M4" s="10"/>
      <c r="N4" s="10"/>
      <c r="O4" s="10" t="s">
        <v>26</v>
      </c>
      <c r="P4" s="10" t="s">
        <v>27</v>
      </c>
      <c r="Q4" s="10"/>
      <c r="R4" s="10"/>
      <c r="S4" s="10"/>
      <c r="T4" s="10" t="s">
        <v>28</v>
      </c>
      <c r="U4" s="10" t="s">
        <v>29</v>
      </c>
      <c r="V4" s="10" t="s">
        <v>30</v>
      </c>
      <c r="W4" s="10"/>
      <c r="X4" s="10"/>
      <c r="Y4" s="10"/>
    </row>
    <row r="5" s="1" customFormat="1" ht="42" customHeight="1" spans="1:25">
      <c r="A5" s="10">
        <v>1</v>
      </c>
      <c r="B5" s="11" t="s">
        <v>31</v>
      </c>
      <c r="C5" s="11" t="s">
        <v>32</v>
      </c>
      <c r="D5" s="11" t="s">
        <v>33</v>
      </c>
      <c r="E5" s="11" t="s">
        <v>34</v>
      </c>
      <c r="F5" s="11" t="s">
        <v>35</v>
      </c>
      <c r="G5" s="15" t="s">
        <v>36</v>
      </c>
      <c r="H5" s="16" t="s">
        <v>37</v>
      </c>
      <c r="I5" s="23" t="s">
        <v>35</v>
      </c>
      <c r="J5" s="24">
        <v>45950</v>
      </c>
      <c r="K5" s="24">
        <v>46011</v>
      </c>
      <c r="L5" s="11" t="s">
        <v>34</v>
      </c>
      <c r="M5" s="15" t="s">
        <v>38</v>
      </c>
      <c r="N5" s="16">
        <v>6</v>
      </c>
      <c r="O5" s="11">
        <v>5</v>
      </c>
      <c r="P5" s="11">
        <f t="shared" ref="P5:P10" si="0">N5-O5</f>
        <v>1</v>
      </c>
      <c r="Q5" s="11">
        <v>1</v>
      </c>
      <c r="R5" s="16">
        <v>20</v>
      </c>
      <c r="S5" s="16">
        <v>82</v>
      </c>
      <c r="T5" s="11">
        <v>1</v>
      </c>
      <c r="U5" s="16">
        <v>20</v>
      </c>
      <c r="V5" s="16">
        <v>82</v>
      </c>
      <c r="W5" s="16" t="s">
        <v>39</v>
      </c>
      <c r="X5" s="11" t="s">
        <v>40</v>
      </c>
      <c r="Y5" s="10"/>
    </row>
    <row r="6" s="1" customFormat="1" ht="42" customHeight="1" spans="1:25">
      <c r="A6" s="10">
        <v>2</v>
      </c>
      <c r="B6" s="11" t="s">
        <v>31</v>
      </c>
      <c r="C6" s="11" t="s">
        <v>32</v>
      </c>
      <c r="D6" s="11" t="s">
        <v>41</v>
      </c>
      <c r="E6" s="11" t="s">
        <v>34</v>
      </c>
      <c r="F6" s="11" t="s">
        <v>42</v>
      </c>
      <c r="G6" s="15" t="s">
        <v>43</v>
      </c>
      <c r="H6" s="16" t="s">
        <v>37</v>
      </c>
      <c r="I6" s="23" t="s">
        <v>42</v>
      </c>
      <c r="J6" s="24">
        <v>45848</v>
      </c>
      <c r="K6" s="24">
        <v>45930</v>
      </c>
      <c r="L6" s="11" t="s">
        <v>34</v>
      </c>
      <c r="M6" s="15" t="s">
        <v>44</v>
      </c>
      <c r="N6" s="16">
        <v>5.6</v>
      </c>
      <c r="O6" s="11">
        <v>5</v>
      </c>
      <c r="P6" s="11">
        <f t="shared" si="0"/>
        <v>0.6</v>
      </c>
      <c r="Q6" s="11">
        <v>1</v>
      </c>
      <c r="R6" s="16">
        <v>120</v>
      </c>
      <c r="S6" s="16">
        <v>430</v>
      </c>
      <c r="T6" s="11">
        <v>1</v>
      </c>
      <c r="U6" s="16">
        <v>120</v>
      </c>
      <c r="V6" s="16">
        <v>430</v>
      </c>
      <c r="W6" s="16" t="s">
        <v>45</v>
      </c>
      <c r="X6" s="11" t="s">
        <v>46</v>
      </c>
      <c r="Y6" s="10"/>
    </row>
    <row r="7" s="1" customFormat="1" ht="42" customHeight="1" spans="1:25">
      <c r="A7" s="10">
        <v>3</v>
      </c>
      <c r="B7" s="11" t="s">
        <v>31</v>
      </c>
      <c r="C7" s="11" t="s">
        <v>32</v>
      </c>
      <c r="D7" s="11" t="s">
        <v>41</v>
      </c>
      <c r="E7" s="11" t="s">
        <v>47</v>
      </c>
      <c r="F7" s="11" t="s">
        <v>48</v>
      </c>
      <c r="G7" s="15" t="s">
        <v>49</v>
      </c>
      <c r="H7" s="16" t="s">
        <v>50</v>
      </c>
      <c r="I7" s="23" t="s">
        <v>48</v>
      </c>
      <c r="J7" s="24">
        <v>45958</v>
      </c>
      <c r="K7" s="24">
        <v>46019</v>
      </c>
      <c r="L7" s="11" t="s">
        <v>47</v>
      </c>
      <c r="M7" s="15" t="s">
        <v>51</v>
      </c>
      <c r="N7" s="16">
        <v>5</v>
      </c>
      <c r="O7" s="11">
        <v>5</v>
      </c>
      <c r="P7" s="11">
        <f t="shared" si="0"/>
        <v>0</v>
      </c>
      <c r="Q7" s="11">
        <v>1</v>
      </c>
      <c r="R7" s="16">
        <v>100</v>
      </c>
      <c r="S7" s="16">
        <v>410</v>
      </c>
      <c r="T7" s="11">
        <v>1</v>
      </c>
      <c r="U7" s="16">
        <v>100</v>
      </c>
      <c r="V7" s="16">
        <v>410</v>
      </c>
      <c r="W7" s="16" t="s">
        <v>52</v>
      </c>
      <c r="X7" s="11" t="s">
        <v>53</v>
      </c>
      <c r="Y7" s="10"/>
    </row>
    <row r="8" s="1" customFormat="1" ht="42" customHeight="1" spans="1:25">
      <c r="A8" s="10">
        <v>4</v>
      </c>
      <c r="B8" s="11" t="s">
        <v>31</v>
      </c>
      <c r="C8" s="11" t="s">
        <v>32</v>
      </c>
      <c r="D8" s="11" t="s">
        <v>41</v>
      </c>
      <c r="E8" s="11" t="s">
        <v>47</v>
      </c>
      <c r="F8" s="11" t="s">
        <v>54</v>
      </c>
      <c r="G8" s="15" t="s">
        <v>55</v>
      </c>
      <c r="H8" s="16" t="s">
        <v>37</v>
      </c>
      <c r="I8" s="23" t="s">
        <v>54</v>
      </c>
      <c r="J8" s="24">
        <v>45950</v>
      </c>
      <c r="K8" s="24">
        <v>46022</v>
      </c>
      <c r="L8" s="11" t="s">
        <v>47</v>
      </c>
      <c r="M8" s="15" t="s">
        <v>56</v>
      </c>
      <c r="N8" s="16">
        <v>15</v>
      </c>
      <c r="O8" s="11">
        <v>5</v>
      </c>
      <c r="P8" s="11">
        <f t="shared" si="0"/>
        <v>10</v>
      </c>
      <c r="Q8" s="11">
        <v>1</v>
      </c>
      <c r="R8" s="16">
        <v>68</v>
      </c>
      <c r="S8" s="16">
        <v>345</v>
      </c>
      <c r="T8" s="11">
        <v>1</v>
      </c>
      <c r="U8" s="16">
        <v>68</v>
      </c>
      <c r="V8" s="16">
        <v>345</v>
      </c>
      <c r="W8" s="16" t="s">
        <v>57</v>
      </c>
      <c r="X8" s="11" t="s">
        <v>58</v>
      </c>
      <c r="Y8" s="10"/>
    </row>
    <row r="9" s="1" customFormat="1" ht="42" customHeight="1" spans="1:25">
      <c r="A9" s="10">
        <v>5</v>
      </c>
      <c r="B9" s="11" t="s">
        <v>31</v>
      </c>
      <c r="C9" s="11" t="s">
        <v>32</v>
      </c>
      <c r="D9" s="11" t="s">
        <v>41</v>
      </c>
      <c r="E9" s="11" t="s">
        <v>47</v>
      </c>
      <c r="F9" s="11" t="s">
        <v>59</v>
      </c>
      <c r="G9" s="15" t="s">
        <v>60</v>
      </c>
      <c r="H9" s="16" t="s">
        <v>50</v>
      </c>
      <c r="I9" s="23" t="s">
        <v>59</v>
      </c>
      <c r="J9" s="24">
        <v>45950</v>
      </c>
      <c r="K9" s="24">
        <v>46011</v>
      </c>
      <c r="L9" s="11" t="s">
        <v>47</v>
      </c>
      <c r="M9" s="15" t="s">
        <v>61</v>
      </c>
      <c r="N9" s="16">
        <v>23</v>
      </c>
      <c r="O9" s="11">
        <v>20</v>
      </c>
      <c r="P9" s="11">
        <f t="shared" si="0"/>
        <v>3</v>
      </c>
      <c r="Q9" s="11">
        <v>1</v>
      </c>
      <c r="R9" s="16">
        <v>85</v>
      </c>
      <c r="S9" s="16">
        <v>416</v>
      </c>
      <c r="T9" s="11">
        <v>1</v>
      </c>
      <c r="U9" s="16">
        <v>85</v>
      </c>
      <c r="V9" s="16">
        <v>416</v>
      </c>
      <c r="W9" s="16" t="s">
        <v>57</v>
      </c>
      <c r="X9" s="11" t="s">
        <v>62</v>
      </c>
      <c r="Y9" s="10"/>
    </row>
    <row r="10" s="1" customFormat="1" ht="42" customHeight="1" spans="1:25">
      <c r="A10" s="10">
        <v>6</v>
      </c>
      <c r="B10" s="11" t="s">
        <v>31</v>
      </c>
      <c r="C10" s="11" t="s">
        <v>32</v>
      </c>
      <c r="D10" s="11" t="s">
        <v>33</v>
      </c>
      <c r="E10" s="11" t="s">
        <v>47</v>
      </c>
      <c r="F10" s="11" t="s">
        <v>63</v>
      </c>
      <c r="G10" s="15" t="s">
        <v>64</v>
      </c>
      <c r="H10" s="16" t="s">
        <v>37</v>
      </c>
      <c r="I10" s="23" t="s">
        <v>63</v>
      </c>
      <c r="J10" s="24">
        <v>45950</v>
      </c>
      <c r="K10" s="24">
        <v>46011</v>
      </c>
      <c r="L10" s="11" t="s">
        <v>47</v>
      </c>
      <c r="M10" s="15" t="s">
        <v>65</v>
      </c>
      <c r="N10" s="16">
        <v>10</v>
      </c>
      <c r="O10" s="11">
        <v>10</v>
      </c>
      <c r="P10" s="11">
        <f t="shared" si="0"/>
        <v>0</v>
      </c>
      <c r="Q10" s="11">
        <v>1</v>
      </c>
      <c r="R10" s="16">
        <v>30</v>
      </c>
      <c r="S10" s="16">
        <v>120</v>
      </c>
      <c r="T10" s="11">
        <v>1</v>
      </c>
      <c r="U10" s="16">
        <v>30</v>
      </c>
      <c r="V10" s="16">
        <v>120</v>
      </c>
      <c r="W10" s="16" t="s">
        <v>66</v>
      </c>
      <c r="X10" s="11" t="s">
        <v>67</v>
      </c>
      <c r="Y10" s="10"/>
    </row>
    <row r="11" s="1" customFormat="1" ht="42" customHeight="1" spans="1:25">
      <c r="A11" s="10">
        <v>7</v>
      </c>
      <c r="B11" s="11" t="s">
        <v>31</v>
      </c>
      <c r="C11" s="11" t="s">
        <v>32</v>
      </c>
      <c r="D11" s="11" t="s">
        <v>33</v>
      </c>
      <c r="E11" s="11" t="s">
        <v>47</v>
      </c>
      <c r="F11" s="11" t="s">
        <v>68</v>
      </c>
      <c r="G11" s="15" t="s">
        <v>69</v>
      </c>
      <c r="H11" s="16" t="s">
        <v>37</v>
      </c>
      <c r="I11" s="23" t="s">
        <v>68</v>
      </c>
      <c r="J11" s="24">
        <v>45950</v>
      </c>
      <c r="K11" s="24">
        <v>46011</v>
      </c>
      <c r="L11" s="11" t="s">
        <v>47</v>
      </c>
      <c r="M11" s="15" t="s">
        <v>70</v>
      </c>
      <c r="N11" s="16">
        <v>6.55</v>
      </c>
      <c r="O11" s="11">
        <v>5</v>
      </c>
      <c r="P11" s="11">
        <v>1.55</v>
      </c>
      <c r="Q11" s="11">
        <v>1</v>
      </c>
      <c r="R11" s="16">
        <v>45</v>
      </c>
      <c r="S11" s="16">
        <v>227</v>
      </c>
      <c r="T11" s="11">
        <v>1</v>
      </c>
      <c r="U11" s="16">
        <v>45</v>
      </c>
      <c r="V11" s="16">
        <v>227</v>
      </c>
      <c r="W11" s="16" t="s">
        <v>71</v>
      </c>
      <c r="X11" s="11" t="s">
        <v>72</v>
      </c>
      <c r="Y11" s="10"/>
    </row>
    <row r="12" s="1" customFormat="1" ht="42" customHeight="1" spans="1:25">
      <c r="A12" s="10">
        <v>8</v>
      </c>
      <c r="B12" s="11" t="s">
        <v>31</v>
      </c>
      <c r="C12" s="11" t="s">
        <v>32</v>
      </c>
      <c r="D12" s="11" t="s">
        <v>33</v>
      </c>
      <c r="E12" s="11" t="s">
        <v>73</v>
      </c>
      <c r="F12" s="11" t="s">
        <v>74</v>
      </c>
      <c r="G12" s="15" t="s">
        <v>75</v>
      </c>
      <c r="H12" s="16" t="s">
        <v>37</v>
      </c>
      <c r="I12" s="23" t="s">
        <v>74</v>
      </c>
      <c r="J12" s="24">
        <v>45950</v>
      </c>
      <c r="K12" s="24">
        <v>46011</v>
      </c>
      <c r="L12" s="11" t="s">
        <v>73</v>
      </c>
      <c r="M12" s="15" t="s">
        <v>76</v>
      </c>
      <c r="N12" s="16">
        <v>6.5</v>
      </c>
      <c r="O12" s="11">
        <v>5</v>
      </c>
      <c r="P12" s="11">
        <f t="shared" ref="P12:P49" si="1">N12-O12</f>
        <v>1.5</v>
      </c>
      <c r="Q12" s="11">
        <v>1</v>
      </c>
      <c r="R12" s="16">
        <v>125</v>
      </c>
      <c r="S12" s="16">
        <v>485</v>
      </c>
      <c r="T12" s="11">
        <v>1</v>
      </c>
      <c r="U12" s="16">
        <v>125</v>
      </c>
      <c r="V12" s="16">
        <v>485</v>
      </c>
      <c r="W12" s="16" t="s">
        <v>77</v>
      </c>
      <c r="X12" s="11" t="s">
        <v>78</v>
      </c>
      <c r="Y12" s="10"/>
    </row>
    <row r="13" s="1" customFormat="1" ht="42" customHeight="1" spans="1:25">
      <c r="A13" s="10">
        <v>9</v>
      </c>
      <c r="B13" s="11" t="s">
        <v>31</v>
      </c>
      <c r="C13" s="11" t="s">
        <v>32</v>
      </c>
      <c r="D13" s="11" t="s">
        <v>41</v>
      </c>
      <c r="E13" s="11" t="s">
        <v>73</v>
      </c>
      <c r="F13" s="11" t="s">
        <v>79</v>
      </c>
      <c r="G13" s="15" t="s">
        <v>80</v>
      </c>
      <c r="H13" s="16" t="s">
        <v>81</v>
      </c>
      <c r="I13" s="23" t="s">
        <v>79</v>
      </c>
      <c r="J13" s="24">
        <v>45950</v>
      </c>
      <c r="K13" s="24">
        <v>46011</v>
      </c>
      <c r="L13" s="11" t="s">
        <v>73</v>
      </c>
      <c r="M13" s="15" t="s">
        <v>82</v>
      </c>
      <c r="N13" s="16">
        <v>5.6</v>
      </c>
      <c r="O13" s="11">
        <v>5</v>
      </c>
      <c r="P13" s="11">
        <f t="shared" si="1"/>
        <v>0.6</v>
      </c>
      <c r="Q13" s="11">
        <v>1</v>
      </c>
      <c r="R13" s="16">
        <v>450</v>
      </c>
      <c r="S13" s="16">
        <v>2000</v>
      </c>
      <c r="T13" s="11">
        <v>1</v>
      </c>
      <c r="U13" s="16">
        <v>450</v>
      </c>
      <c r="V13" s="16">
        <v>2000</v>
      </c>
      <c r="W13" s="16" t="s">
        <v>83</v>
      </c>
      <c r="X13" s="11" t="s">
        <v>84</v>
      </c>
      <c r="Y13" s="10"/>
    </row>
    <row r="14" s="1" customFormat="1" ht="42" customHeight="1" spans="1:25">
      <c r="A14" s="10">
        <v>10</v>
      </c>
      <c r="B14" s="11" t="s">
        <v>31</v>
      </c>
      <c r="C14" s="11" t="s">
        <v>32</v>
      </c>
      <c r="D14" s="11" t="s">
        <v>33</v>
      </c>
      <c r="E14" s="11" t="s">
        <v>73</v>
      </c>
      <c r="F14" s="11" t="s">
        <v>85</v>
      </c>
      <c r="G14" s="15" t="s">
        <v>86</v>
      </c>
      <c r="H14" s="16" t="s">
        <v>37</v>
      </c>
      <c r="I14" s="23" t="s">
        <v>85</v>
      </c>
      <c r="J14" s="24">
        <v>45950</v>
      </c>
      <c r="K14" s="24">
        <v>46011</v>
      </c>
      <c r="L14" s="11" t="s">
        <v>73</v>
      </c>
      <c r="M14" s="15" t="s">
        <v>87</v>
      </c>
      <c r="N14" s="16">
        <v>5.6</v>
      </c>
      <c r="O14" s="11">
        <v>5</v>
      </c>
      <c r="P14" s="11">
        <f t="shared" si="1"/>
        <v>0.6</v>
      </c>
      <c r="Q14" s="11">
        <v>1</v>
      </c>
      <c r="R14" s="16">
        <v>28</v>
      </c>
      <c r="S14" s="16">
        <v>131</v>
      </c>
      <c r="T14" s="11">
        <v>1</v>
      </c>
      <c r="U14" s="16">
        <v>28</v>
      </c>
      <c r="V14" s="16">
        <v>131</v>
      </c>
      <c r="W14" s="16" t="s">
        <v>88</v>
      </c>
      <c r="X14" s="11" t="s">
        <v>89</v>
      </c>
      <c r="Y14" s="10"/>
    </row>
    <row r="15" s="1" customFormat="1" ht="42" customHeight="1" spans="1:25">
      <c r="A15" s="10">
        <v>11</v>
      </c>
      <c r="B15" s="11" t="s">
        <v>31</v>
      </c>
      <c r="C15" s="11" t="s">
        <v>32</v>
      </c>
      <c r="D15" s="11" t="s">
        <v>33</v>
      </c>
      <c r="E15" s="11" t="s">
        <v>73</v>
      </c>
      <c r="F15" s="11" t="s">
        <v>90</v>
      </c>
      <c r="G15" s="15" t="s">
        <v>75</v>
      </c>
      <c r="H15" s="16" t="s">
        <v>37</v>
      </c>
      <c r="I15" s="23" t="s">
        <v>90</v>
      </c>
      <c r="J15" s="24">
        <v>45950</v>
      </c>
      <c r="K15" s="24">
        <v>46011</v>
      </c>
      <c r="L15" s="11" t="s">
        <v>73</v>
      </c>
      <c r="M15" s="15" t="s">
        <v>91</v>
      </c>
      <c r="N15" s="16">
        <v>20</v>
      </c>
      <c r="O15" s="11">
        <v>15</v>
      </c>
      <c r="P15" s="11">
        <f t="shared" si="1"/>
        <v>5</v>
      </c>
      <c r="Q15" s="11">
        <v>1</v>
      </c>
      <c r="R15" s="16">
        <v>120</v>
      </c>
      <c r="S15" s="16">
        <v>600</v>
      </c>
      <c r="T15" s="11">
        <v>1</v>
      </c>
      <c r="U15" s="16">
        <v>120</v>
      </c>
      <c r="V15" s="16">
        <v>600</v>
      </c>
      <c r="W15" s="16" t="s">
        <v>92</v>
      </c>
      <c r="X15" s="11" t="s">
        <v>93</v>
      </c>
      <c r="Y15" s="10"/>
    </row>
    <row r="16" s="1" customFormat="1" ht="42" customHeight="1" spans="1:25">
      <c r="A16" s="10">
        <v>12</v>
      </c>
      <c r="B16" s="11" t="s">
        <v>31</v>
      </c>
      <c r="C16" s="11" t="s">
        <v>32</v>
      </c>
      <c r="D16" s="11" t="s">
        <v>33</v>
      </c>
      <c r="E16" s="11" t="s">
        <v>73</v>
      </c>
      <c r="F16" s="11" t="s">
        <v>94</v>
      </c>
      <c r="G16" s="15" t="s">
        <v>95</v>
      </c>
      <c r="H16" s="16" t="s">
        <v>37</v>
      </c>
      <c r="I16" s="23" t="s">
        <v>94</v>
      </c>
      <c r="J16" s="24">
        <v>45950</v>
      </c>
      <c r="K16" s="24">
        <v>46011</v>
      </c>
      <c r="L16" s="11" t="s">
        <v>73</v>
      </c>
      <c r="M16" s="15" t="s">
        <v>96</v>
      </c>
      <c r="N16" s="16">
        <v>5.6</v>
      </c>
      <c r="O16" s="11">
        <v>5</v>
      </c>
      <c r="P16" s="11">
        <f t="shared" si="1"/>
        <v>0.6</v>
      </c>
      <c r="Q16" s="11">
        <v>1</v>
      </c>
      <c r="R16" s="16">
        <v>45</v>
      </c>
      <c r="S16" s="16">
        <v>185</v>
      </c>
      <c r="T16" s="11">
        <v>1</v>
      </c>
      <c r="U16" s="16">
        <v>45</v>
      </c>
      <c r="V16" s="16">
        <v>185</v>
      </c>
      <c r="W16" s="16" t="s">
        <v>97</v>
      </c>
      <c r="X16" s="11" t="s">
        <v>98</v>
      </c>
      <c r="Y16" s="10"/>
    </row>
    <row r="17" s="1" customFormat="1" ht="42" customHeight="1" spans="1:25">
      <c r="A17" s="10">
        <v>13</v>
      </c>
      <c r="B17" s="11" t="s">
        <v>31</v>
      </c>
      <c r="C17" s="11" t="s">
        <v>32</v>
      </c>
      <c r="D17" s="11" t="s">
        <v>33</v>
      </c>
      <c r="E17" s="11" t="s">
        <v>73</v>
      </c>
      <c r="F17" s="11" t="s">
        <v>99</v>
      </c>
      <c r="G17" s="15" t="s">
        <v>100</v>
      </c>
      <c r="H17" s="16" t="s">
        <v>81</v>
      </c>
      <c r="I17" s="23" t="s">
        <v>99</v>
      </c>
      <c r="J17" s="24">
        <v>45950</v>
      </c>
      <c r="K17" s="24">
        <v>46011</v>
      </c>
      <c r="L17" s="11" t="s">
        <v>73</v>
      </c>
      <c r="M17" s="15" t="s">
        <v>101</v>
      </c>
      <c r="N17" s="16">
        <v>15</v>
      </c>
      <c r="O17" s="11">
        <v>5</v>
      </c>
      <c r="P17" s="11">
        <f t="shared" si="1"/>
        <v>10</v>
      </c>
      <c r="Q17" s="11">
        <v>1</v>
      </c>
      <c r="R17" s="16">
        <v>610</v>
      </c>
      <c r="S17" s="16">
        <v>2150</v>
      </c>
      <c r="T17" s="11">
        <v>1</v>
      </c>
      <c r="U17" s="16">
        <v>610</v>
      </c>
      <c r="V17" s="16">
        <v>2150</v>
      </c>
      <c r="W17" s="16" t="s">
        <v>102</v>
      </c>
      <c r="X17" s="11" t="s">
        <v>103</v>
      </c>
      <c r="Y17" s="10"/>
    </row>
    <row r="18" s="2" customFormat="1" ht="42" customHeight="1" spans="1:25">
      <c r="A18" s="12">
        <v>14</v>
      </c>
      <c r="B18" s="12" t="s">
        <v>31</v>
      </c>
      <c r="C18" s="12" t="s">
        <v>32</v>
      </c>
      <c r="D18" s="12" t="s">
        <v>33</v>
      </c>
      <c r="E18" s="12" t="s">
        <v>104</v>
      </c>
      <c r="F18" s="12" t="s">
        <v>105</v>
      </c>
      <c r="G18" s="17" t="s">
        <v>75</v>
      </c>
      <c r="H18" s="18" t="s">
        <v>50</v>
      </c>
      <c r="I18" s="25" t="s">
        <v>105</v>
      </c>
      <c r="J18" s="26">
        <v>45950</v>
      </c>
      <c r="K18" s="26">
        <v>46011</v>
      </c>
      <c r="L18" s="12" t="s">
        <v>104</v>
      </c>
      <c r="M18" s="17" t="s">
        <v>106</v>
      </c>
      <c r="N18" s="18">
        <v>6</v>
      </c>
      <c r="O18" s="12">
        <v>5</v>
      </c>
      <c r="P18" s="12">
        <f t="shared" si="1"/>
        <v>1</v>
      </c>
      <c r="Q18" s="12">
        <v>1</v>
      </c>
      <c r="R18" s="18">
        <v>31</v>
      </c>
      <c r="S18" s="18">
        <v>120</v>
      </c>
      <c r="T18" s="12">
        <v>1</v>
      </c>
      <c r="U18" s="18">
        <v>31</v>
      </c>
      <c r="V18" s="18">
        <v>120</v>
      </c>
      <c r="W18" s="18" t="s">
        <v>107</v>
      </c>
      <c r="X18" s="12" t="s">
        <v>108</v>
      </c>
      <c r="Y18" s="12"/>
    </row>
    <row r="19" s="2" customFormat="1" ht="42" customHeight="1" spans="1:25">
      <c r="A19" s="12">
        <v>15</v>
      </c>
      <c r="B19" s="12" t="s">
        <v>31</v>
      </c>
      <c r="C19" s="12" t="s">
        <v>32</v>
      </c>
      <c r="D19" s="12" t="s">
        <v>33</v>
      </c>
      <c r="E19" s="12" t="s">
        <v>104</v>
      </c>
      <c r="F19" s="12" t="s">
        <v>109</v>
      </c>
      <c r="G19" s="17" t="s">
        <v>75</v>
      </c>
      <c r="H19" s="18" t="s">
        <v>50</v>
      </c>
      <c r="I19" s="25" t="s">
        <v>109</v>
      </c>
      <c r="J19" s="26">
        <v>45672</v>
      </c>
      <c r="K19" s="26">
        <v>46006</v>
      </c>
      <c r="L19" s="12" t="s">
        <v>104</v>
      </c>
      <c r="M19" s="17" t="s">
        <v>110</v>
      </c>
      <c r="N19" s="18">
        <v>6</v>
      </c>
      <c r="O19" s="12">
        <v>5</v>
      </c>
      <c r="P19" s="12">
        <f t="shared" si="1"/>
        <v>1</v>
      </c>
      <c r="Q19" s="12">
        <v>1</v>
      </c>
      <c r="R19" s="18">
        <v>1006</v>
      </c>
      <c r="S19" s="18">
        <v>4080</v>
      </c>
      <c r="T19" s="12">
        <v>1</v>
      </c>
      <c r="U19" s="18">
        <v>1006</v>
      </c>
      <c r="V19" s="18">
        <v>4080</v>
      </c>
      <c r="W19" s="18" t="s">
        <v>111</v>
      </c>
      <c r="X19" s="12" t="s">
        <v>112</v>
      </c>
      <c r="Y19" s="12"/>
    </row>
    <row r="20" s="2" customFormat="1" ht="42" customHeight="1" spans="1:25">
      <c r="A20" s="12">
        <v>16</v>
      </c>
      <c r="B20" s="12" t="s">
        <v>31</v>
      </c>
      <c r="C20" s="12" t="s">
        <v>32</v>
      </c>
      <c r="D20" s="12" t="s">
        <v>33</v>
      </c>
      <c r="E20" s="12" t="s">
        <v>104</v>
      </c>
      <c r="F20" s="12" t="s">
        <v>113</v>
      </c>
      <c r="G20" s="17" t="s">
        <v>75</v>
      </c>
      <c r="H20" s="18" t="s">
        <v>37</v>
      </c>
      <c r="I20" s="25" t="s">
        <v>113</v>
      </c>
      <c r="J20" s="26">
        <v>45906</v>
      </c>
      <c r="K20" s="26">
        <v>45989</v>
      </c>
      <c r="L20" s="12" t="s">
        <v>104</v>
      </c>
      <c r="M20" s="17" t="s">
        <v>114</v>
      </c>
      <c r="N20" s="18">
        <v>6.5</v>
      </c>
      <c r="O20" s="12">
        <v>5</v>
      </c>
      <c r="P20" s="12">
        <f t="shared" si="1"/>
        <v>1.5</v>
      </c>
      <c r="Q20" s="12">
        <v>1</v>
      </c>
      <c r="R20" s="18">
        <v>25</v>
      </c>
      <c r="S20" s="18">
        <v>85</v>
      </c>
      <c r="T20" s="12">
        <v>1</v>
      </c>
      <c r="U20" s="18">
        <v>25</v>
      </c>
      <c r="V20" s="18">
        <v>85</v>
      </c>
      <c r="W20" s="18" t="s">
        <v>115</v>
      </c>
      <c r="X20" s="12" t="s">
        <v>116</v>
      </c>
      <c r="Y20" s="12"/>
    </row>
    <row r="21" s="2" customFormat="1" ht="42" customHeight="1" spans="1:25">
      <c r="A21" s="12">
        <v>17</v>
      </c>
      <c r="B21" s="12" t="s">
        <v>31</v>
      </c>
      <c r="C21" s="12" t="s">
        <v>32</v>
      </c>
      <c r="D21" s="12" t="s">
        <v>33</v>
      </c>
      <c r="E21" s="12" t="s">
        <v>104</v>
      </c>
      <c r="F21" s="12" t="s">
        <v>117</v>
      </c>
      <c r="G21" s="17" t="s">
        <v>75</v>
      </c>
      <c r="H21" s="18" t="s">
        <v>37</v>
      </c>
      <c r="I21" s="25" t="s">
        <v>117</v>
      </c>
      <c r="J21" s="26">
        <v>45950</v>
      </c>
      <c r="K21" s="26">
        <v>46011</v>
      </c>
      <c r="L21" s="12" t="s">
        <v>104</v>
      </c>
      <c r="M21" s="17" t="s">
        <v>118</v>
      </c>
      <c r="N21" s="18">
        <v>6</v>
      </c>
      <c r="O21" s="12">
        <v>5</v>
      </c>
      <c r="P21" s="12">
        <f t="shared" si="1"/>
        <v>1</v>
      </c>
      <c r="Q21" s="12">
        <v>1</v>
      </c>
      <c r="R21" s="18">
        <v>95</v>
      </c>
      <c r="S21" s="18">
        <v>428</v>
      </c>
      <c r="T21" s="12">
        <v>1</v>
      </c>
      <c r="U21" s="18">
        <v>95</v>
      </c>
      <c r="V21" s="18">
        <v>428</v>
      </c>
      <c r="W21" s="18" t="s">
        <v>119</v>
      </c>
      <c r="X21" s="12" t="s">
        <v>120</v>
      </c>
      <c r="Y21" s="12"/>
    </row>
    <row r="22" s="2" customFormat="1" ht="42" customHeight="1" spans="1:25">
      <c r="A22" s="12">
        <v>18</v>
      </c>
      <c r="B22" s="12" t="s">
        <v>31</v>
      </c>
      <c r="C22" s="12" t="s">
        <v>32</v>
      </c>
      <c r="D22" s="12" t="s">
        <v>33</v>
      </c>
      <c r="E22" s="12" t="s">
        <v>104</v>
      </c>
      <c r="F22" s="12" t="s">
        <v>121</v>
      </c>
      <c r="G22" s="17" t="s">
        <v>75</v>
      </c>
      <c r="H22" s="18" t="s">
        <v>81</v>
      </c>
      <c r="I22" s="25" t="s">
        <v>121</v>
      </c>
      <c r="J22" s="26">
        <v>45779</v>
      </c>
      <c r="K22" s="26">
        <v>45993</v>
      </c>
      <c r="L22" s="12" t="s">
        <v>104</v>
      </c>
      <c r="M22" s="17" t="s">
        <v>122</v>
      </c>
      <c r="N22" s="18">
        <v>12.09</v>
      </c>
      <c r="O22" s="12">
        <v>10</v>
      </c>
      <c r="P22" s="12">
        <f t="shared" si="1"/>
        <v>2.09</v>
      </c>
      <c r="Q22" s="12">
        <v>1</v>
      </c>
      <c r="R22" s="18">
        <v>265</v>
      </c>
      <c r="S22" s="18">
        <v>941</v>
      </c>
      <c r="T22" s="12">
        <v>1</v>
      </c>
      <c r="U22" s="18">
        <v>265</v>
      </c>
      <c r="V22" s="18">
        <v>941</v>
      </c>
      <c r="W22" s="18" t="s">
        <v>119</v>
      </c>
      <c r="X22" s="12" t="s">
        <v>123</v>
      </c>
      <c r="Y22" s="12"/>
    </row>
    <row r="23" s="2" customFormat="1" ht="42" customHeight="1" spans="1:25">
      <c r="A23" s="12">
        <v>19</v>
      </c>
      <c r="B23" s="12" t="s">
        <v>31</v>
      </c>
      <c r="C23" s="12" t="s">
        <v>32</v>
      </c>
      <c r="D23" s="12" t="s">
        <v>33</v>
      </c>
      <c r="E23" s="12" t="s">
        <v>124</v>
      </c>
      <c r="F23" s="12" t="s">
        <v>125</v>
      </c>
      <c r="G23" s="17" t="s">
        <v>126</v>
      </c>
      <c r="H23" s="18" t="s">
        <v>37</v>
      </c>
      <c r="I23" s="25" t="s">
        <v>125</v>
      </c>
      <c r="J23" s="26">
        <v>45833</v>
      </c>
      <c r="K23" s="26">
        <v>46022</v>
      </c>
      <c r="L23" s="12" t="s">
        <v>124</v>
      </c>
      <c r="M23" s="17" t="s">
        <v>127</v>
      </c>
      <c r="N23" s="18">
        <v>11.2</v>
      </c>
      <c r="O23" s="12">
        <v>10</v>
      </c>
      <c r="P23" s="12">
        <f t="shared" si="1"/>
        <v>1.2</v>
      </c>
      <c r="Q23" s="12">
        <v>1</v>
      </c>
      <c r="R23" s="18">
        <v>260</v>
      </c>
      <c r="S23" s="18">
        <v>900</v>
      </c>
      <c r="T23" s="12">
        <v>1</v>
      </c>
      <c r="U23" s="18">
        <v>260</v>
      </c>
      <c r="V23" s="18">
        <v>900</v>
      </c>
      <c r="W23" s="18" t="s">
        <v>128</v>
      </c>
      <c r="X23" s="12" t="s">
        <v>129</v>
      </c>
      <c r="Y23" s="12"/>
    </row>
    <row r="24" s="2" customFormat="1" ht="42" customHeight="1" spans="1:25">
      <c r="A24" s="12">
        <v>20</v>
      </c>
      <c r="B24" s="12" t="s">
        <v>31</v>
      </c>
      <c r="C24" s="12" t="s">
        <v>32</v>
      </c>
      <c r="D24" s="12" t="s">
        <v>41</v>
      </c>
      <c r="E24" s="12" t="s">
        <v>124</v>
      </c>
      <c r="F24" s="12" t="s">
        <v>130</v>
      </c>
      <c r="G24" s="17" t="s">
        <v>131</v>
      </c>
      <c r="H24" s="18" t="s">
        <v>37</v>
      </c>
      <c r="I24" s="25" t="s">
        <v>130</v>
      </c>
      <c r="J24" s="26">
        <v>45660</v>
      </c>
      <c r="K24" s="26">
        <v>45971</v>
      </c>
      <c r="L24" s="12" t="s">
        <v>124</v>
      </c>
      <c r="M24" s="17" t="s">
        <v>132</v>
      </c>
      <c r="N24" s="18">
        <v>5.6</v>
      </c>
      <c r="O24" s="12">
        <v>5</v>
      </c>
      <c r="P24" s="12">
        <f t="shared" si="1"/>
        <v>0.6</v>
      </c>
      <c r="Q24" s="12">
        <v>1</v>
      </c>
      <c r="R24" s="18">
        <v>67</v>
      </c>
      <c r="S24" s="18">
        <v>258</v>
      </c>
      <c r="T24" s="12">
        <v>1</v>
      </c>
      <c r="U24" s="18">
        <v>67</v>
      </c>
      <c r="V24" s="18">
        <v>258</v>
      </c>
      <c r="W24" s="18" t="s">
        <v>133</v>
      </c>
      <c r="X24" s="12" t="s">
        <v>134</v>
      </c>
      <c r="Y24" s="12"/>
    </row>
    <row r="25" s="2" customFormat="1" ht="42" customHeight="1" spans="1:25">
      <c r="A25" s="12">
        <v>21</v>
      </c>
      <c r="B25" s="12" t="s">
        <v>31</v>
      </c>
      <c r="C25" s="12" t="s">
        <v>32</v>
      </c>
      <c r="D25" s="12" t="s">
        <v>33</v>
      </c>
      <c r="E25" s="12" t="s">
        <v>124</v>
      </c>
      <c r="F25" s="12" t="s">
        <v>135</v>
      </c>
      <c r="G25" s="17" t="s">
        <v>136</v>
      </c>
      <c r="H25" s="18" t="s">
        <v>81</v>
      </c>
      <c r="I25" s="25" t="s">
        <v>135</v>
      </c>
      <c r="J25" s="26">
        <v>45826</v>
      </c>
      <c r="K25" s="26">
        <v>46009</v>
      </c>
      <c r="L25" s="12" t="s">
        <v>124</v>
      </c>
      <c r="M25" s="17" t="s">
        <v>137</v>
      </c>
      <c r="N25" s="18">
        <v>5.6</v>
      </c>
      <c r="O25" s="12">
        <v>5</v>
      </c>
      <c r="P25" s="12">
        <f t="shared" si="1"/>
        <v>0.6</v>
      </c>
      <c r="Q25" s="12">
        <v>1</v>
      </c>
      <c r="R25" s="18">
        <v>58</v>
      </c>
      <c r="S25" s="18">
        <v>166</v>
      </c>
      <c r="T25" s="12">
        <v>1</v>
      </c>
      <c r="U25" s="18">
        <v>58</v>
      </c>
      <c r="V25" s="18">
        <v>166</v>
      </c>
      <c r="W25" s="18" t="s">
        <v>138</v>
      </c>
      <c r="X25" s="12" t="s">
        <v>139</v>
      </c>
      <c r="Y25" s="12"/>
    </row>
    <row r="26" s="1" customFormat="1" ht="42" customHeight="1" spans="1:25">
      <c r="A26" s="10">
        <v>22</v>
      </c>
      <c r="B26" s="11" t="s">
        <v>31</v>
      </c>
      <c r="C26" s="11" t="s">
        <v>32</v>
      </c>
      <c r="D26" s="11" t="s">
        <v>41</v>
      </c>
      <c r="E26" s="11" t="s">
        <v>140</v>
      </c>
      <c r="F26" s="11" t="s">
        <v>141</v>
      </c>
      <c r="G26" s="15" t="s">
        <v>142</v>
      </c>
      <c r="H26" s="16" t="s">
        <v>50</v>
      </c>
      <c r="I26" s="23" t="s">
        <v>141</v>
      </c>
      <c r="J26" s="24">
        <v>45976</v>
      </c>
      <c r="K26" s="24">
        <v>46006</v>
      </c>
      <c r="L26" s="11" t="s">
        <v>140</v>
      </c>
      <c r="M26" s="15" t="s">
        <v>143</v>
      </c>
      <c r="N26" s="16">
        <v>10.8</v>
      </c>
      <c r="O26" s="11">
        <v>10</v>
      </c>
      <c r="P26" s="11">
        <f t="shared" si="1"/>
        <v>0.800000000000001</v>
      </c>
      <c r="Q26" s="11">
        <v>1</v>
      </c>
      <c r="R26" s="16">
        <v>25</v>
      </c>
      <c r="S26" s="16">
        <v>112</v>
      </c>
      <c r="T26" s="11">
        <v>1</v>
      </c>
      <c r="U26" s="16">
        <v>25</v>
      </c>
      <c r="V26" s="16">
        <v>112</v>
      </c>
      <c r="W26" s="16" t="s">
        <v>144</v>
      </c>
      <c r="X26" s="11" t="s">
        <v>145</v>
      </c>
      <c r="Y26" s="10"/>
    </row>
    <row r="27" s="1" customFormat="1" ht="42" customHeight="1" spans="1:25">
      <c r="A27" s="10">
        <v>23</v>
      </c>
      <c r="B27" s="11" t="s">
        <v>31</v>
      </c>
      <c r="C27" s="11" t="s">
        <v>32</v>
      </c>
      <c r="D27" s="11" t="s">
        <v>41</v>
      </c>
      <c r="E27" s="11" t="s">
        <v>140</v>
      </c>
      <c r="F27" s="11" t="s">
        <v>146</v>
      </c>
      <c r="G27" s="15" t="s">
        <v>147</v>
      </c>
      <c r="H27" s="16" t="s">
        <v>37</v>
      </c>
      <c r="I27" s="23" t="s">
        <v>146</v>
      </c>
      <c r="J27" s="24">
        <v>45962</v>
      </c>
      <c r="K27" s="24">
        <v>46022</v>
      </c>
      <c r="L27" s="11" t="s">
        <v>140</v>
      </c>
      <c r="M27" s="15" t="s">
        <v>148</v>
      </c>
      <c r="N27" s="16">
        <v>11</v>
      </c>
      <c r="O27" s="11">
        <v>10</v>
      </c>
      <c r="P27" s="11">
        <f t="shared" si="1"/>
        <v>1</v>
      </c>
      <c r="Q27" s="11">
        <v>1</v>
      </c>
      <c r="R27" s="16">
        <v>210</v>
      </c>
      <c r="S27" s="16">
        <v>859</v>
      </c>
      <c r="T27" s="11">
        <v>1</v>
      </c>
      <c r="U27" s="16">
        <v>210</v>
      </c>
      <c r="V27" s="16">
        <v>859</v>
      </c>
      <c r="W27" s="16" t="s">
        <v>149</v>
      </c>
      <c r="X27" s="11" t="s">
        <v>150</v>
      </c>
      <c r="Y27" s="10"/>
    </row>
    <row r="28" s="1" customFormat="1" ht="42" customHeight="1" spans="1:25">
      <c r="A28" s="10">
        <v>24</v>
      </c>
      <c r="B28" s="11" t="s">
        <v>31</v>
      </c>
      <c r="C28" s="11" t="s">
        <v>32</v>
      </c>
      <c r="D28" s="11" t="s">
        <v>33</v>
      </c>
      <c r="E28" s="11" t="s">
        <v>140</v>
      </c>
      <c r="F28" s="11" t="s">
        <v>151</v>
      </c>
      <c r="G28" s="15" t="s">
        <v>75</v>
      </c>
      <c r="H28" s="16" t="s">
        <v>50</v>
      </c>
      <c r="I28" s="23" t="s">
        <v>151</v>
      </c>
      <c r="J28" s="24">
        <v>45962</v>
      </c>
      <c r="K28" s="24">
        <v>46022</v>
      </c>
      <c r="L28" s="11" t="s">
        <v>140</v>
      </c>
      <c r="M28" s="15" t="s">
        <v>152</v>
      </c>
      <c r="N28" s="16">
        <v>15</v>
      </c>
      <c r="O28" s="11">
        <v>10</v>
      </c>
      <c r="P28" s="11">
        <f t="shared" si="1"/>
        <v>5</v>
      </c>
      <c r="Q28" s="11">
        <v>1</v>
      </c>
      <c r="R28" s="16">
        <v>284</v>
      </c>
      <c r="S28" s="16">
        <v>1090</v>
      </c>
      <c r="T28" s="11">
        <v>1</v>
      </c>
      <c r="U28" s="16">
        <v>284</v>
      </c>
      <c r="V28" s="16">
        <v>1090</v>
      </c>
      <c r="W28" s="16" t="s">
        <v>153</v>
      </c>
      <c r="X28" s="11" t="s">
        <v>153</v>
      </c>
      <c r="Y28" s="10"/>
    </row>
    <row r="29" s="1" customFormat="1" ht="42" customHeight="1" spans="1:25">
      <c r="A29" s="10">
        <v>25</v>
      </c>
      <c r="B29" s="11" t="s">
        <v>31</v>
      </c>
      <c r="C29" s="11" t="s">
        <v>32</v>
      </c>
      <c r="D29" s="11" t="s">
        <v>41</v>
      </c>
      <c r="E29" s="11" t="s">
        <v>140</v>
      </c>
      <c r="F29" s="11" t="s">
        <v>154</v>
      </c>
      <c r="G29" s="15" t="s">
        <v>155</v>
      </c>
      <c r="H29" s="16" t="s">
        <v>50</v>
      </c>
      <c r="I29" s="23" t="s">
        <v>154</v>
      </c>
      <c r="J29" s="24">
        <v>45844</v>
      </c>
      <c r="K29" s="24">
        <v>45955</v>
      </c>
      <c r="L29" s="11" t="s">
        <v>140</v>
      </c>
      <c r="M29" s="15" t="s">
        <v>156</v>
      </c>
      <c r="N29" s="16">
        <v>8.64</v>
      </c>
      <c r="O29" s="11">
        <v>8</v>
      </c>
      <c r="P29" s="11">
        <f t="shared" si="1"/>
        <v>0.640000000000001</v>
      </c>
      <c r="Q29" s="11">
        <v>1</v>
      </c>
      <c r="R29" s="16">
        <v>226</v>
      </c>
      <c r="S29" s="16">
        <v>862</v>
      </c>
      <c r="T29" s="11">
        <v>1</v>
      </c>
      <c r="U29" s="16">
        <v>226</v>
      </c>
      <c r="V29" s="16">
        <v>862</v>
      </c>
      <c r="W29" s="16" t="s">
        <v>157</v>
      </c>
      <c r="X29" s="11" t="s">
        <v>158</v>
      </c>
      <c r="Y29" s="10"/>
    </row>
    <row r="30" s="1" customFormat="1" ht="42" customHeight="1" spans="1:25">
      <c r="A30" s="10">
        <v>26</v>
      </c>
      <c r="B30" s="11" t="s">
        <v>31</v>
      </c>
      <c r="C30" s="11" t="s">
        <v>32</v>
      </c>
      <c r="D30" s="11" t="s">
        <v>33</v>
      </c>
      <c r="E30" s="11" t="s">
        <v>140</v>
      </c>
      <c r="F30" s="11" t="s">
        <v>159</v>
      </c>
      <c r="G30" s="15" t="s">
        <v>75</v>
      </c>
      <c r="H30" s="16" t="s">
        <v>50</v>
      </c>
      <c r="I30" s="23" t="s">
        <v>159</v>
      </c>
      <c r="J30" s="24">
        <v>45962</v>
      </c>
      <c r="K30" s="24">
        <v>46021</v>
      </c>
      <c r="L30" s="11" t="s">
        <v>140</v>
      </c>
      <c r="M30" s="15" t="s">
        <v>160</v>
      </c>
      <c r="N30" s="16">
        <v>11.5</v>
      </c>
      <c r="O30" s="11">
        <v>10</v>
      </c>
      <c r="P30" s="11">
        <f t="shared" si="1"/>
        <v>1.5</v>
      </c>
      <c r="Q30" s="11">
        <v>1</v>
      </c>
      <c r="R30" s="16">
        <v>45</v>
      </c>
      <c r="S30" s="16">
        <v>186</v>
      </c>
      <c r="T30" s="11">
        <v>1</v>
      </c>
      <c r="U30" s="16">
        <v>45</v>
      </c>
      <c r="V30" s="16">
        <v>186</v>
      </c>
      <c r="W30" s="16" t="s">
        <v>161</v>
      </c>
      <c r="X30" s="11" t="s">
        <v>161</v>
      </c>
      <c r="Y30" s="10"/>
    </row>
    <row r="31" s="1" customFormat="1" ht="42" customHeight="1" spans="1:25">
      <c r="A31" s="10">
        <v>27</v>
      </c>
      <c r="B31" s="11" t="s">
        <v>31</v>
      </c>
      <c r="C31" s="11" t="s">
        <v>32</v>
      </c>
      <c r="D31" s="11" t="s">
        <v>33</v>
      </c>
      <c r="E31" s="11" t="s">
        <v>140</v>
      </c>
      <c r="F31" s="11" t="s">
        <v>162</v>
      </c>
      <c r="G31" s="15" t="s">
        <v>163</v>
      </c>
      <c r="H31" s="16" t="s">
        <v>50</v>
      </c>
      <c r="I31" s="23" t="s">
        <v>162</v>
      </c>
      <c r="J31" s="24">
        <v>45963</v>
      </c>
      <c r="K31" s="24">
        <v>46013</v>
      </c>
      <c r="L31" s="11" t="s">
        <v>140</v>
      </c>
      <c r="M31" s="15" t="s">
        <v>164</v>
      </c>
      <c r="N31" s="16">
        <v>5</v>
      </c>
      <c r="O31" s="11">
        <v>5</v>
      </c>
      <c r="P31" s="11">
        <f t="shared" si="1"/>
        <v>0</v>
      </c>
      <c r="Q31" s="11">
        <v>1</v>
      </c>
      <c r="R31" s="16">
        <v>50</v>
      </c>
      <c r="S31" s="16">
        <v>200</v>
      </c>
      <c r="T31" s="11">
        <v>1</v>
      </c>
      <c r="U31" s="16">
        <v>50</v>
      </c>
      <c r="V31" s="16">
        <v>200</v>
      </c>
      <c r="W31" s="16" t="s">
        <v>165</v>
      </c>
      <c r="X31" s="11" t="s">
        <v>166</v>
      </c>
      <c r="Y31" s="10"/>
    </row>
    <row r="32" s="2" customFormat="1" ht="42" customHeight="1" spans="1:25">
      <c r="A32" s="12">
        <v>28</v>
      </c>
      <c r="B32" s="12" t="s">
        <v>31</v>
      </c>
      <c r="C32" s="12" t="s">
        <v>32</v>
      </c>
      <c r="D32" s="12" t="s">
        <v>33</v>
      </c>
      <c r="E32" s="12" t="s">
        <v>167</v>
      </c>
      <c r="F32" s="12" t="s">
        <v>168</v>
      </c>
      <c r="G32" s="17" t="s">
        <v>169</v>
      </c>
      <c r="H32" s="18" t="s">
        <v>50</v>
      </c>
      <c r="I32" s="25" t="s">
        <v>168</v>
      </c>
      <c r="J32" s="26">
        <v>45950</v>
      </c>
      <c r="K32" s="26">
        <v>46011</v>
      </c>
      <c r="L32" s="12" t="s">
        <v>167</v>
      </c>
      <c r="M32" s="17" t="s">
        <v>170</v>
      </c>
      <c r="N32" s="18">
        <v>11</v>
      </c>
      <c r="O32" s="12">
        <v>8</v>
      </c>
      <c r="P32" s="12">
        <f t="shared" si="1"/>
        <v>3</v>
      </c>
      <c r="Q32" s="12">
        <v>1</v>
      </c>
      <c r="R32" s="18">
        <v>650</v>
      </c>
      <c r="S32" s="18">
        <v>2600</v>
      </c>
      <c r="T32" s="12">
        <v>1</v>
      </c>
      <c r="U32" s="18">
        <v>650</v>
      </c>
      <c r="V32" s="18">
        <v>2600</v>
      </c>
      <c r="W32" s="18" t="s">
        <v>171</v>
      </c>
      <c r="X32" s="12" t="s">
        <v>172</v>
      </c>
      <c r="Y32" s="12"/>
    </row>
    <row r="33" s="2" customFormat="1" ht="42" customHeight="1" spans="1:25">
      <c r="A33" s="12">
        <v>29</v>
      </c>
      <c r="B33" s="12" t="s">
        <v>31</v>
      </c>
      <c r="C33" s="12" t="s">
        <v>32</v>
      </c>
      <c r="D33" s="12" t="s">
        <v>33</v>
      </c>
      <c r="E33" s="12" t="s">
        <v>167</v>
      </c>
      <c r="F33" s="12" t="s">
        <v>173</v>
      </c>
      <c r="G33" s="17" t="s">
        <v>174</v>
      </c>
      <c r="H33" s="18" t="s">
        <v>50</v>
      </c>
      <c r="I33" s="25" t="s">
        <v>173</v>
      </c>
      <c r="J33" s="26">
        <v>45960</v>
      </c>
      <c r="K33" s="26">
        <v>46021</v>
      </c>
      <c r="L33" s="12" t="s">
        <v>167</v>
      </c>
      <c r="M33" s="17" t="s">
        <v>175</v>
      </c>
      <c r="N33" s="18">
        <v>7</v>
      </c>
      <c r="O33" s="12">
        <v>5</v>
      </c>
      <c r="P33" s="12">
        <f t="shared" si="1"/>
        <v>2</v>
      </c>
      <c r="Q33" s="12">
        <v>1</v>
      </c>
      <c r="R33" s="18">
        <v>280</v>
      </c>
      <c r="S33" s="18">
        <v>1120</v>
      </c>
      <c r="T33" s="12">
        <v>1</v>
      </c>
      <c r="U33" s="18">
        <v>280</v>
      </c>
      <c r="V33" s="18">
        <v>1120</v>
      </c>
      <c r="W33" s="18" t="s">
        <v>176</v>
      </c>
      <c r="X33" s="12" t="s">
        <v>177</v>
      </c>
      <c r="Y33" s="12"/>
    </row>
    <row r="34" s="2" customFormat="1" ht="42" customHeight="1" spans="1:25">
      <c r="A34" s="12">
        <v>30</v>
      </c>
      <c r="B34" s="12" t="s">
        <v>31</v>
      </c>
      <c r="C34" s="12" t="s">
        <v>32</v>
      </c>
      <c r="D34" s="12" t="s">
        <v>41</v>
      </c>
      <c r="E34" s="12" t="s">
        <v>167</v>
      </c>
      <c r="F34" s="12" t="s">
        <v>178</v>
      </c>
      <c r="G34" s="17" t="s">
        <v>179</v>
      </c>
      <c r="H34" s="18" t="s">
        <v>50</v>
      </c>
      <c r="I34" s="25" t="s">
        <v>178</v>
      </c>
      <c r="J34" s="26">
        <v>45939</v>
      </c>
      <c r="K34" s="26">
        <v>46000</v>
      </c>
      <c r="L34" s="12" t="s">
        <v>167</v>
      </c>
      <c r="M34" s="17" t="s">
        <v>180</v>
      </c>
      <c r="N34" s="18">
        <v>6</v>
      </c>
      <c r="O34" s="12">
        <v>5</v>
      </c>
      <c r="P34" s="12">
        <f t="shared" si="1"/>
        <v>1</v>
      </c>
      <c r="Q34" s="12">
        <v>1</v>
      </c>
      <c r="R34" s="18">
        <v>298</v>
      </c>
      <c r="S34" s="18">
        <v>1056</v>
      </c>
      <c r="T34" s="12">
        <v>1</v>
      </c>
      <c r="U34" s="18">
        <v>298</v>
      </c>
      <c r="V34" s="18">
        <v>1056</v>
      </c>
      <c r="W34" s="18" t="s">
        <v>181</v>
      </c>
      <c r="X34" s="12" t="s">
        <v>182</v>
      </c>
      <c r="Y34" s="12"/>
    </row>
    <row r="35" s="2" customFormat="1" ht="42" customHeight="1" spans="1:25">
      <c r="A35" s="12">
        <v>31</v>
      </c>
      <c r="B35" s="12" t="s">
        <v>31</v>
      </c>
      <c r="C35" s="12" t="s">
        <v>32</v>
      </c>
      <c r="D35" s="12" t="s">
        <v>41</v>
      </c>
      <c r="E35" s="12" t="s">
        <v>167</v>
      </c>
      <c r="F35" s="12" t="s">
        <v>183</v>
      </c>
      <c r="G35" s="17" t="s">
        <v>184</v>
      </c>
      <c r="H35" s="18" t="s">
        <v>37</v>
      </c>
      <c r="I35" s="25" t="s">
        <v>183</v>
      </c>
      <c r="J35" s="26">
        <v>45950</v>
      </c>
      <c r="K35" s="26">
        <v>46011</v>
      </c>
      <c r="L35" s="12" t="s">
        <v>167</v>
      </c>
      <c r="M35" s="17" t="s">
        <v>185</v>
      </c>
      <c r="N35" s="18">
        <v>10</v>
      </c>
      <c r="O35" s="12">
        <v>7</v>
      </c>
      <c r="P35" s="12">
        <f t="shared" si="1"/>
        <v>3</v>
      </c>
      <c r="Q35" s="12">
        <v>1</v>
      </c>
      <c r="R35" s="18">
        <v>91</v>
      </c>
      <c r="S35" s="18">
        <v>358</v>
      </c>
      <c r="T35" s="12">
        <v>1</v>
      </c>
      <c r="U35" s="18">
        <v>91</v>
      </c>
      <c r="V35" s="18">
        <v>358</v>
      </c>
      <c r="W35" s="18" t="s">
        <v>186</v>
      </c>
      <c r="X35" s="12" t="s">
        <v>187</v>
      </c>
      <c r="Y35" s="12"/>
    </row>
    <row r="36" s="2" customFormat="1" ht="42" customHeight="1" spans="1:25">
      <c r="A36" s="12">
        <v>32</v>
      </c>
      <c r="B36" s="12" t="s">
        <v>31</v>
      </c>
      <c r="C36" s="12" t="s">
        <v>32</v>
      </c>
      <c r="D36" s="12" t="s">
        <v>33</v>
      </c>
      <c r="E36" s="12" t="s">
        <v>167</v>
      </c>
      <c r="F36" s="12" t="s">
        <v>188</v>
      </c>
      <c r="G36" s="17" t="s">
        <v>75</v>
      </c>
      <c r="H36" s="18" t="s">
        <v>37</v>
      </c>
      <c r="I36" s="25" t="s">
        <v>188</v>
      </c>
      <c r="J36" s="26">
        <v>45901</v>
      </c>
      <c r="K36" s="26">
        <v>45976</v>
      </c>
      <c r="L36" s="12" t="s">
        <v>167</v>
      </c>
      <c r="M36" s="17" t="s">
        <v>189</v>
      </c>
      <c r="N36" s="18">
        <v>5</v>
      </c>
      <c r="O36" s="12">
        <v>5</v>
      </c>
      <c r="P36" s="12">
        <f t="shared" si="1"/>
        <v>0</v>
      </c>
      <c r="Q36" s="12">
        <v>1</v>
      </c>
      <c r="R36" s="18">
        <v>65</v>
      </c>
      <c r="S36" s="18">
        <v>320</v>
      </c>
      <c r="T36" s="12">
        <v>1</v>
      </c>
      <c r="U36" s="18">
        <v>65</v>
      </c>
      <c r="V36" s="18">
        <v>320</v>
      </c>
      <c r="W36" s="18" t="s">
        <v>190</v>
      </c>
      <c r="X36" s="12" t="s">
        <v>190</v>
      </c>
      <c r="Y36" s="12"/>
    </row>
    <row r="37" s="1" customFormat="1" ht="42" customHeight="1" spans="1:25">
      <c r="A37" s="10">
        <v>33</v>
      </c>
      <c r="B37" s="11" t="s">
        <v>31</v>
      </c>
      <c r="C37" s="11" t="s">
        <v>32</v>
      </c>
      <c r="D37" s="11" t="s">
        <v>33</v>
      </c>
      <c r="E37" s="11" t="s">
        <v>191</v>
      </c>
      <c r="F37" s="11" t="s">
        <v>192</v>
      </c>
      <c r="G37" s="15" t="s">
        <v>193</v>
      </c>
      <c r="H37" s="16" t="s">
        <v>50</v>
      </c>
      <c r="I37" s="23" t="s">
        <v>192</v>
      </c>
      <c r="J37" s="24">
        <v>45870</v>
      </c>
      <c r="K37" s="24">
        <v>45991</v>
      </c>
      <c r="L37" s="11" t="s">
        <v>191</v>
      </c>
      <c r="M37" s="15" t="s">
        <v>194</v>
      </c>
      <c r="N37" s="16">
        <v>5.5</v>
      </c>
      <c r="O37" s="11">
        <v>5</v>
      </c>
      <c r="P37" s="11">
        <f t="shared" si="1"/>
        <v>0.5</v>
      </c>
      <c r="Q37" s="11">
        <v>1</v>
      </c>
      <c r="R37" s="16">
        <v>181</v>
      </c>
      <c r="S37" s="16">
        <v>680</v>
      </c>
      <c r="T37" s="11">
        <v>1</v>
      </c>
      <c r="U37" s="16">
        <v>181</v>
      </c>
      <c r="V37" s="16">
        <v>680</v>
      </c>
      <c r="W37" s="16" t="s">
        <v>195</v>
      </c>
      <c r="X37" s="11" t="s">
        <v>195</v>
      </c>
      <c r="Y37" s="10"/>
    </row>
    <row r="38" s="1" customFormat="1" ht="42" customHeight="1" spans="1:25">
      <c r="A38" s="10">
        <v>34</v>
      </c>
      <c r="B38" s="11" t="s">
        <v>31</v>
      </c>
      <c r="C38" s="11" t="s">
        <v>32</v>
      </c>
      <c r="D38" s="11" t="s">
        <v>41</v>
      </c>
      <c r="E38" s="11" t="s">
        <v>191</v>
      </c>
      <c r="F38" s="11" t="s">
        <v>196</v>
      </c>
      <c r="G38" s="15" t="s">
        <v>197</v>
      </c>
      <c r="H38" s="16" t="s">
        <v>37</v>
      </c>
      <c r="I38" s="23" t="s">
        <v>196</v>
      </c>
      <c r="J38" s="24">
        <v>45824</v>
      </c>
      <c r="K38" s="24">
        <v>45838</v>
      </c>
      <c r="L38" s="11" t="s">
        <v>191</v>
      </c>
      <c r="M38" s="15" t="s">
        <v>198</v>
      </c>
      <c r="N38" s="16">
        <v>5.6</v>
      </c>
      <c r="O38" s="11">
        <v>5</v>
      </c>
      <c r="P38" s="11">
        <f t="shared" si="1"/>
        <v>0.6</v>
      </c>
      <c r="Q38" s="11">
        <v>1</v>
      </c>
      <c r="R38" s="16">
        <v>27</v>
      </c>
      <c r="S38" s="16">
        <v>126</v>
      </c>
      <c r="T38" s="11">
        <v>1</v>
      </c>
      <c r="U38" s="16">
        <v>27</v>
      </c>
      <c r="V38" s="16">
        <v>126</v>
      </c>
      <c r="W38" s="16" t="s">
        <v>199</v>
      </c>
      <c r="X38" s="11" t="s">
        <v>200</v>
      </c>
      <c r="Y38" s="10"/>
    </row>
    <row r="39" s="1" customFormat="1" ht="42" customHeight="1" spans="1:25">
      <c r="A39" s="10">
        <v>35</v>
      </c>
      <c r="B39" s="11" t="s">
        <v>31</v>
      </c>
      <c r="C39" s="11" t="s">
        <v>32</v>
      </c>
      <c r="D39" s="11" t="s">
        <v>33</v>
      </c>
      <c r="E39" s="11" t="s">
        <v>201</v>
      </c>
      <c r="F39" s="11" t="s">
        <v>202</v>
      </c>
      <c r="G39" s="15" t="s">
        <v>75</v>
      </c>
      <c r="H39" s="16" t="s">
        <v>37</v>
      </c>
      <c r="I39" s="23" t="s">
        <v>202</v>
      </c>
      <c r="J39" s="24">
        <v>45938</v>
      </c>
      <c r="K39" s="24">
        <v>45986</v>
      </c>
      <c r="L39" s="11" t="s">
        <v>201</v>
      </c>
      <c r="M39" s="15" t="s">
        <v>203</v>
      </c>
      <c r="N39" s="16">
        <v>15</v>
      </c>
      <c r="O39" s="11">
        <v>10</v>
      </c>
      <c r="P39" s="11">
        <f t="shared" si="1"/>
        <v>5</v>
      </c>
      <c r="Q39" s="11">
        <v>1</v>
      </c>
      <c r="R39" s="16">
        <v>224</v>
      </c>
      <c r="S39" s="16">
        <v>849</v>
      </c>
      <c r="T39" s="11">
        <v>1</v>
      </c>
      <c r="U39" s="16">
        <v>224</v>
      </c>
      <c r="V39" s="16">
        <v>849</v>
      </c>
      <c r="W39" s="16" t="s">
        <v>204</v>
      </c>
      <c r="X39" s="11" t="s">
        <v>205</v>
      </c>
      <c r="Y39" s="10"/>
    </row>
    <row r="40" s="1" customFormat="1" ht="42" customHeight="1" spans="1:25">
      <c r="A40" s="10">
        <v>36</v>
      </c>
      <c r="B40" s="11" t="s">
        <v>31</v>
      </c>
      <c r="C40" s="11" t="s">
        <v>32</v>
      </c>
      <c r="D40" s="11" t="s">
        <v>33</v>
      </c>
      <c r="E40" s="11" t="s">
        <v>201</v>
      </c>
      <c r="F40" s="11" t="s">
        <v>206</v>
      </c>
      <c r="G40" s="15" t="s">
        <v>207</v>
      </c>
      <c r="H40" s="16" t="s">
        <v>37</v>
      </c>
      <c r="I40" s="23" t="s">
        <v>206</v>
      </c>
      <c r="J40" s="24">
        <v>45668</v>
      </c>
      <c r="K40" s="24">
        <v>45991</v>
      </c>
      <c r="L40" s="11" t="s">
        <v>201</v>
      </c>
      <c r="M40" s="15" t="s">
        <v>208</v>
      </c>
      <c r="N40" s="16">
        <v>6.491</v>
      </c>
      <c r="O40" s="11">
        <v>5</v>
      </c>
      <c r="P40" s="11">
        <f t="shared" si="1"/>
        <v>1.491</v>
      </c>
      <c r="Q40" s="11">
        <v>1</v>
      </c>
      <c r="R40" s="16">
        <v>42</v>
      </c>
      <c r="S40" s="16">
        <v>145</v>
      </c>
      <c r="T40" s="11">
        <v>1</v>
      </c>
      <c r="U40" s="16">
        <v>42</v>
      </c>
      <c r="V40" s="16">
        <v>145</v>
      </c>
      <c r="W40" s="16" t="s">
        <v>209</v>
      </c>
      <c r="X40" s="11" t="s">
        <v>210</v>
      </c>
      <c r="Y40" s="10"/>
    </row>
    <row r="41" s="1" customFormat="1" ht="42" customHeight="1" spans="1:25">
      <c r="A41" s="10">
        <v>37</v>
      </c>
      <c r="B41" s="11" t="s">
        <v>31</v>
      </c>
      <c r="C41" s="11" t="s">
        <v>32</v>
      </c>
      <c r="D41" s="11" t="s">
        <v>33</v>
      </c>
      <c r="E41" s="11" t="s">
        <v>201</v>
      </c>
      <c r="F41" s="11" t="s">
        <v>211</v>
      </c>
      <c r="G41" s="15" t="s">
        <v>75</v>
      </c>
      <c r="H41" s="16" t="s">
        <v>50</v>
      </c>
      <c r="I41" s="23" t="s">
        <v>211</v>
      </c>
      <c r="J41" s="24">
        <v>45901</v>
      </c>
      <c r="K41" s="24">
        <v>45960</v>
      </c>
      <c r="L41" s="11" t="s">
        <v>201</v>
      </c>
      <c r="M41" s="15" t="s">
        <v>212</v>
      </c>
      <c r="N41" s="16">
        <v>5.6</v>
      </c>
      <c r="O41" s="11">
        <v>5</v>
      </c>
      <c r="P41" s="11">
        <f t="shared" si="1"/>
        <v>0.6</v>
      </c>
      <c r="Q41" s="11">
        <v>1</v>
      </c>
      <c r="R41" s="16">
        <v>226</v>
      </c>
      <c r="S41" s="16">
        <v>1268</v>
      </c>
      <c r="T41" s="11">
        <v>1</v>
      </c>
      <c r="U41" s="16">
        <v>226</v>
      </c>
      <c r="V41" s="16">
        <v>1268</v>
      </c>
      <c r="W41" s="16" t="s">
        <v>213</v>
      </c>
      <c r="X41" s="11" t="s">
        <v>214</v>
      </c>
      <c r="Y41" s="10"/>
    </row>
    <row r="42" s="1" customFormat="1" ht="42" customHeight="1" spans="1:25">
      <c r="A42" s="10">
        <v>38</v>
      </c>
      <c r="B42" s="11" t="s">
        <v>31</v>
      </c>
      <c r="C42" s="11" t="s">
        <v>32</v>
      </c>
      <c r="D42" s="11" t="s">
        <v>33</v>
      </c>
      <c r="E42" s="11" t="s">
        <v>215</v>
      </c>
      <c r="F42" s="11" t="s">
        <v>216</v>
      </c>
      <c r="G42" s="15" t="s">
        <v>75</v>
      </c>
      <c r="H42" s="16" t="s">
        <v>50</v>
      </c>
      <c r="I42" s="23" t="s">
        <v>216</v>
      </c>
      <c r="J42" s="24">
        <v>45952</v>
      </c>
      <c r="K42" s="24">
        <v>46013</v>
      </c>
      <c r="L42" s="11" t="s">
        <v>215</v>
      </c>
      <c r="M42" s="15" t="s">
        <v>217</v>
      </c>
      <c r="N42" s="16">
        <v>5</v>
      </c>
      <c r="O42" s="11">
        <v>5</v>
      </c>
      <c r="P42" s="11">
        <f t="shared" si="1"/>
        <v>0</v>
      </c>
      <c r="Q42" s="11">
        <v>1</v>
      </c>
      <c r="R42" s="16">
        <v>356</v>
      </c>
      <c r="S42" s="16">
        <v>1370</v>
      </c>
      <c r="T42" s="11">
        <v>1</v>
      </c>
      <c r="U42" s="16">
        <v>356</v>
      </c>
      <c r="V42" s="16">
        <v>1370</v>
      </c>
      <c r="W42" s="16" t="s">
        <v>218</v>
      </c>
      <c r="X42" s="11" t="s">
        <v>219</v>
      </c>
      <c r="Y42" s="10"/>
    </row>
    <row r="43" s="1" customFormat="1" ht="42" customHeight="1" spans="1:25">
      <c r="A43" s="10">
        <v>39</v>
      </c>
      <c r="B43" s="11" t="s">
        <v>31</v>
      </c>
      <c r="C43" s="11" t="s">
        <v>32</v>
      </c>
      <c r="D43" s="11" t="s">
        <v>41</v>
      </c>
      <c r="E43" s="11" t="s">
        <v>215</v>
      </c>
      <c r="F43" s="11" t="s">
        <v>220</v>
      </c>
      <c r="G43" s="15" t="s">
        <v>221</v>
      </c>
      <c r="H43" s="16" t="s">
        <v>37</v>
      </c>
      <c r="I43" s="23" t="s">
        <v>220</v>
      </c>
      <c r="J43" s="24">
        <v>45962</v>
      </c>
      <c r="K43" s="24">
        <v>46014</v>
      </c>
      <c r="L43" s="11" t="s">
        <v>215</v>
      </c>
      <c r="M43" s="15" t="s">
        <v>222</v>
      </c>
      <c r="N43" s="16">
        <v>7.817</v>
      </c>
      <c r="O43" s="11">
        <v>7</v>
      </c>
      <c r="P43" s="11">
        <f t="shared" si="1"/>
        <v>0.817</v>
      </c>
      <c r="Q43" s="11">
        <v>1</v>
      </c>
      <c r="R43" s="16">
        <v>232</v>
      </c>
      <c r="S43" s="16">
        <v>796</v>
      </c>
      <c r="T43" s="11">
        <v>1</v>
      </c>
      <c r="U43" s="16">
        <v>232</v>
      </c>
      <c r="V43" s="16">
        <v>796</v>
      </c>
      <c r="W43" s="16" t="s">
        <v>223</v>
      </c>
      <c r="X43" s="11" t="s">
        <v>224</v>
      </c>
      <c r="Y43" s="10"/>
    </row>
    <row r="44" s="1" customFormat="1" ht="42" customHeight="1" spans="1:25">
      <c r="A44" s="10">
        <v>40</v>
      </c>
      <c r="B44" s="11" t="s">
        <v>31</v>
      </c>
      <c r="C44" s="11" t="s">
        <v>32</v>
      </c>
      <c r="D44" s="11" t="s">
        <v>33</v>
      </c>
      <c r="E44" s="11" t="s">
        <v>215</v>
      </c>
      <c r="F44" s="11" t="s">
        <v>225</v>
      </c>
      <c r="G44" s="15" t="s">
        <v>75</v>
      </c>
      <c r="H44" s="16" t="s">
        <v>37</v>
      </c>
      <c r="I44" s="23" t="s">
        <v>225</v>
      </c>
      <c r="J44" s="24">
        <v>45943</v>
      </c>
      <c r="K44" s="24">
        <v>46004</v>
      </c>
      <c r="L44" s="11" t="s">
        <v>215</v>
      </c>
      <c r="M44" s="15" t="s">
        <v>226</v>
      </c>
      <c r="N44" s="16">
        <v>5</v>
      </c>
      <c r="O44" s="11">
        <v>5</v>
      </c>
      <c r="P44" s="11">
        <f t="shared" si="1"/>
        <v>0</v>
      </c>
      <c r="Q44" s="11">
        <v>1</v>
      </c>
      <c r="R44" s="16">
        <v>115</v>
      </c>
      <c r="S44" s="16">
        <v>450</v>
      </c>
      <c r="T44" s="11">
        <v>1</v>
      </c>
      <c r="U44" s="16">
        <v>115</v>
      </c>
      <c r="V44" s="16">
        <v>450</v>
      </c>
      <c r="W44" s="16" t="s">
        <v>227</v>
      </c>
      <c r="X44" s="11" t="s">
        <v>227</v>
      </c>
      <c r="Y44" s="10"/>
    </row>
    <row r="45" s="1" customFormat="1" ht="42" customHeight="1" spans="1:25">
      <c r="A45" s="10">
        <v>41</v>
      </c>
      <c r="B45" s="11" t="s">
        <v>31</v>
      </c>
      <c r="C45" s="11" t="s">
        <v>32</v>
      </c>
      <c r="D45" s="11" t="s">
        <v>41</v>
      </c>
      <c r="E45" s="11" t="s">
        <v>215</v>
      </c>
      <c r="F45" s="11" t="s">
        <v>228</v>
      </c>
      <c r="G45" s="15" t="s">
        <v>229</v>
      </c>
      <c r="H45" s="16" t="s">
        <v>37</v>
      </c>
      <c r="I45" s="23" t="s">
        <v>228</v>
      </c>
      <c r="J45" s="24">
        <v>45940</v>
      </c>
      <c r="K45" s="24">
        <v>46022</v>
      </c>
      <c r="L45" s="11" t="s">
        <v>215</v>
      </c>
      <c r="M45" s="15" t="s">
        <v>230</v>
      </c>
      <c r="N45" s="16">
        <v>50</v>
      </c>
      <c r="O45" s="11">
        <v>50</v>
      </c>
      <c r="P45" s="11">
        <f t="shared" si="1"/>
        <v>0</v>
      </c>
      <c r="Q45" s="11">
        <v>1</v>
      </c>
      <c r="R45" s="16">
        <v>25</v>
      </c>
      <c r="S45" s="16">
        <v>75</v>
      </c>
      <c r="T45" s="11">
        <v>1</v>
      </c>
      <c r="U45" s="16">
        <v>25</v>
      </c>
      <c r="V45" s="16">
        <v>75</v>
      </c>
      <c r="W45" s="16" t="s">
        <v>231</v>
      </c>
      <c r="X45" s="11" t="s">
        <v>231</v>
      </c>
      <c r="Y45" s="10"/>
    </row>
    <row r="46" s="1" customFormat="1" ht="42" customHeight="1" spans="1:25">
      <c r="A46" s="10">
        <v>42</v>
      </c>
      <c r="B46" s="11" t="s">
        <v>31</v>
      </c>
      <c r="C46" s="11" t="s">
        <v>32</v>
      </c>
      <c r="D46" s="11" t="s">
        <v>33</v>
      </c>
      <c r="E46" s="11" t="s">
        <v>215</v>
      </c>
      <c r="F46" s="11" t="s">
        <v>232</v>
      </c>
      <c r="G46" s="15" t="s">
        <v>75</v>
      </c>
      <c r="H46" s="16" t="s">
        <v>81</v>
      </c>
      <c r="I46" s="23" t="s">
        <v>232</v>
      </c>
      <c r="J46" s="24">
        <v>45986</v>
      </c>
      <c r="K46" s="24">
        <v>46022</v>
      </c>
      <c r="L46" s="11" t="s">
        <v>215</v>
      </c>
      <c r="M46" s="15" t="s">
        <v>233</v>
      </c>
      <c r="N46" s="16">
        <v>15</v>
      </c>
      <c r="O46" s="11">
        <v>10</v>
      </c>
      <c r="P46" s="11">
        <f t="shared" si="1"/>
        <v>5</v>
      </c>
      <c r="Q46" s="11">
        <v>1</v>
      </c>
      <c r="R46" s="16">
        <v>120</v>
      </c>
      <c r="S46" s="16">
        <v>378</v>
      </c>
      <c r="T46" s="11">
        <v>1</v>
      </c>
      <c r="U46" s="16">
        <v>120</v>
      </c>
      <c r="V46" s="16">
        <v>378</v>
      </c>
      <c r="W46" s="16" t="s">
        <v>234</v>
      </c>
      <c r="X46" s="11" t="s">
        <v>235</v>
      </c>
      <c r="Y46" s="10"/>
    </row>
    <row r="47" s="1" customFormat="1" ht="42" customHeight="1" spans="1:25">
      <c r="A47" s="10">
        <v>43</v>
      </c>
      <c r="B47" s="11" t="s">
        <v>31</v>
      </c>
      <c r="C47" s="11" t="s">
        <v>32</v>
      </c>
      <c r="D47" s="11" t="s">
        <v>41</v>
      </c>
      <c r="E47" s="11" t="s">
        <v>215</v>
      </c>
      <c r="F47" s="11" t="s">
        <v>236</v>
      </c>
      <c r="G47" s="15" t="s">
        <v>237</v>
      </c>
      <c r="H47" s="16" t="s">
        <v>81</v>
      </c>
      <c r="I47" s="23" t="s">
        <v>236</v>
      </c>
      <c r="J47" s="24">
        <v>45939</v>
      </c>
      <c r="K47" s="24">
        <v>46006</v>
      </c>
      <c r="L47" s="11" t="s">
        <v>215</v>
      </c>
      <c r="M47" s="15" t="s">
        <v>238</v>
      </c>
      <c r="N47" s="16">
        <v>5.5</v>
      </c>
      <c r="O47" s="11">
        <v>5</v>
      </c>
      <c r="P47" s="11">
        <f t="shared" si="1"/>
        <v>0.5</v>
      </c>
      <c r="Q47" s="11">
        <v>1</v>
      </c>
      <c r="R47" s="16">
        <v>21</v>
      </c>
      <c r="S47" s="16">
        <v>102</v>
      </c>
      <c r="T47" s="11">
        <v>1</v>
      </c>
      <c r="U47" s="16">
        <v>21</v>
      </c>
      <c r="V47" s="16">
        <v>102</v>
      </c>
      <c r="W47" s="16" t="s">
        <v>239</v>
      </c>
      <c r="X47" s="11" t="s">
        <v>240</v>
      </c>
      <c r="Y47" s="10"/>
    </row>
    <row r="48" s="1" customFormat="1" ht="42" customHeight="1" spans="1:25">
      <c r="A48" s="10">
        <v>44</v>
      </c>
      <c r="B48" s="11" t="s">
        <v>31</v>
      </c>
      <c r="C48" s="11" t="s">
        <v>32</v>
      </c>
      <c r="D48" s="11" t="s">
        <v>41</v>
      </c>
      <c r="E48" s="11" t="s">
        <v>241</v>
      </c>
      <c r="F48" s="11" t="s">
        <v>242</v>
      </c>
      <c r="G48" s="15" t="s">
        <v>243</v>
      </c>
      <c r="H48" s="16" t="s">
        <v>37</v>
      </c>
      <c r="I48" s="23" t="s">
        <v>242</v>
      </c>
      <c r="J48" s="24">
        <v>45989</v>
      </c>
      <c r="K48" s="24">
        <v>46019</v>
      </c>
      <c r="L48" s="11" t="s">
        <v>241</v>
      </c>
      <c r="M48" s="15" t="s">
        <v>244</v>
      </c>
      <c r="N48" s="16">
        <v>15</v>
      </c>
      <c r="O48" s="11">
        <v>10</v>
      </c>
      <c r="P48" s="11">
        <f t="shared" si="1"/>
        <v>5</v>
      </c>
      <c r="Q48" s="11">
        <v>1</v>
      </c>
      <c r="R48" s="16">
        <v>260</v>
      </c>
      <c r="S48" s="16">
        <v>1050</v>
      </c>
      <c r="T48" s="11">
        <v>1</v>
      </c>
      <c r="U48" s="16">
        <v>260</v>
      </c>
      <c r="V48" s="16">
        <v>1050</v>
      </c>
      <c r="W48" s="16" t="s">
        <v>245</v>
      </c>
      <c r="X48" s="11" t="s">
        <v>246</v>
      </c>
      <c r="Y48" s="10"/>
    </row>
    <row r="49" s="1" customFormat="1" ht="42" customHeight="1" spans="1:25">
      <c r="A49" s="10">
        <v>45</v>
      </c>
      <c r="B49" s="11" t="s">
        <v>31</v>
      </c>
      <c r="C49" s="11" t="s">
        <v>32</v>
      </c>
      <c r="D49" s="11" t="s">
        <v>41</v>
      </c>
      <c r="E49" s="11" t="s">
        <v>241</v>
      </c>
      <c r="F49" s="11" t="s">
        <v>247</v>
      </c>
      <c r="G49" s="15" t="s">
        <v>248</v>
      </c>
      <c r="H49" s="16" t="s">
        <v>37</v>
      </c>
      <c r="I49" s="23" t="s">
        <v>247</v>
      </c>
      <c r="J49" s="24">
        <v>45977</v>
      </c>
      <c r="K49" s="24">
        <v>46007</v>
      </c>
      <c r="L49" s="11" t="s">
        <v>241</v>
      </c>
      <c r="M49" s="15" t="s">
        <v>249</v>
      </c>
      <c r="N49" s="16">
        <v>5.5</v>
      </c>
      <c r="O49" s="11">
        <v>5</v>
      </c>
      <c r="P49" s="11">
        <f t="shared" si="1"/>
        <v>0.5</v>
      </c>
      <c r="Q49" s="11">
        <v>1</v>
      </c>
      <c r="R49" s="16">
        <v>312</v>
      </c>
      <c r="S49" s="16">
        <v>968</v>
      </c>
      <c r="T49" s="11">
        <v>1</v>
      </c>
      <c r="U49" s="16">
        <v>312</v>
      </c>
      <c r="V49" s="16">
        <v>968</v>
      </c>
      <c r="W49" s="16" t="s">
        <v>250</v>
      </c>
      <c r="X49" s="11" t="s">
        <v>250</v>
      </c>
      <c r="Y49" s="10"/>
    </row>
    <row r="50" s="1" customFormat="1" ht="42" customHeight="1" spans="1:25">
      <c r="A50" s="10">
        <v>46</v>
      </c>
      <c r="B50" s="11" t="s">
        <v>31</v>
      </c>
      <c r="C50" s="11" t="s">
        <v>32</v>
      </c>
      <c r="D50" s="11" t="s">
        <v>33</v>
      </c>
      <c r="E50" s="11" t="s">
        <v>251</v>
      </c>
      <c r="F50" s="11" t="s">
        <v>252</v>
      </c>
      <c r="G50" s="15" t="s">
        <v>75</v>
      </c>
      <c r="H50" s="16" t="s">
        <v>37</v>
      </c>
      <c r="I50" s="23" t="s">
        <v>252</v>
      </c>
      <c r="J50" s="24">
        <v>45901</v>
      </c>
      <c r="K50" s="24">
        <v>45975</v>
      </c>
      <c r="L50" s="11" t="s">
        <v>251</v>
      </c>
      <c r="M50" s="15" t="s">
        <v>253</v>
      </c>
      <c r="N50" s="16">
        <v>12</v>
      </c>
      <c r="O50" s="11">
        <v>8</v>
      </c>
      <c r="P50" s="11">
        <v>4</v>
      </c>
      <c r="Q50" s="11">
        <v>1</v>
      </c>
      <c r="R50" s="16">
        <v>260</v>
      </c>
      <c r="S50" s="16">
        <v>980</v>
      </c>
      <c r="T50" s="11">
        <v>1</v>
      </c>
      <c r="U50" s="16">
        <v>260</v>
      </c>
      <c r="V50" s="16">
        <v>980</v>
      </c>
      <c r="W50" s="16" t="s">
        <v>254</v>
      </c>
      <c r="X50" s="11" t="s">
        <v>255</v>
      </c>
      <c r="Y50" s="10"/>
    </row>
    <row r="51" s="1" customFormat="1" ht="42" customHeight="1" spans="1:25">
      <c r="A51" s="10">
        <v>47</v>
      </c>
      <c r="B51" s="11" t="s">
        <v>31</v>
      </c>
      <c r="C51" s="11" t="s">
        <v>32</v>
      </c>
      <c r="D51" s="11" t="s">
        <v>33</v>
      </c>
      <c r="E51" s="11" t="s">
        <v>251</v>
      </c>
      <c r="F51" s="11" t="s">
        <v>256</v>
      </c>
      <c r="G51" s="15" t="s">
        <v>257</v>
      </c>
      <c r="H51" s="16" t="s">
        <v>37</v>
      </c>
      <c r="I51" s="23" t="s">
        <v>256</v>
      </c>
      <c r="J51" s="24">
        <v>45901</v>
      </c>
      <c r="K51" s="24">
        <v>46002</v>
      </c>
      <c r="L51" s="11" t="s">
        <v>251</v>
      </c>
      <c r="M51" s="15" t="s">
        <v>258</v>
      </c>
      <c r="N51" s="16">
        <v>12.1</v>
      </c>
      <c r="O51" s="11">
        <v>10</v>
      </c>
      <c r="P51" s="11">
        <f t="shared" ref="P51:P60" si="2">N51-O51</f>
        <v>2.1</v>
      </c>
      <c r="Q51" s="11">
        <v>1</v>
      </c>
      <c r="R51" s="16">
        <v>1024</v>
      </c>
      <c r="S51" s="16">
        <v>3615</v>
      </c>
      <c r="T51" s="11">
        <v>1</v>
      </c>
      <c r="U51" s="16">
        <v>1024</v>
      </c>
      <c r="V51" s="16">
        <v>3615</v>
      </c>
      <c r="W51" s="16" t="s">
        <v>259</v>
      </c>
      <c r="X51" s="11" t="s">
        <v>259</v>
      </c>
      <c r="Y51" s="10"/>
    </row>
    <row r="52" s="1" customFormat="1" ht="42" customHeight="1" spans="1:25">
      <c r="A52" s="10">
        <v>48</v>
      </c>
      <c r="B52" s="11" t="s">
        <v>31</v>
      </c>
      <c r="C52" s="11" t="s">
        <v>32</v>
      </c>
      <c r="D52" s="11" t="s">
        <v>33</v>
      </c>
      <c r="E52" s="11" t="s">
        <v>251</v>
      </c>
      <c r="F52" s="11" t="s">
        <v>260</v>
      </c>
      <c r="G52" s="15" t="s">
        <v>75</v>
      </c>
      <c r="H52" s="16" t="s">
        <v>50</v>
      </c>
      <c r="I52" s="23" t="s">
        <v>260</v>
      </c>
      <c r="J52" s="24">
        <v>45976</v>
      </c>
      <c r="K52" s="24">
        <v>46022</v>
      </c>
      <c r="L52" s="11" t="s">
        <v>251</v>
      </c>
      <c r="M52" s="15" t="s">
        <v>261</v>
      </c>
      <c r="N52" s="16">
        <v>5.5</v>
      </c>
      <c r="O52" s="11">
        <v>5</v>
      </c>
      <c r="P52" s="11">
        <f t="shared" si="2"/>
        <v>0.5</v>
      </c>
      <c r="Q52" s="11">
        <v>1</v>
      </c>
      <c r="R52" s="16">
        <v>360</v>
      </c>
      <c r="S52" s="16">
        <v>1900</v>
      </c>
      <c r="T52" s="11">
        <v>1</v>
      </c>
      <c r="U52" s="16">
        <v>360</v>
      </c>
      <c r="V52" s="16">
        <v>1900</v>
      </c>
      <c r="W52" s="16" t="s">
        <v>262</v>
      </c>
      <c r="X52" s="11" t="s">
        <v>262</v>
      </c>
      <c r="Y52" s="10"/>
    </row>
    <row r="53" s="1" customFormat="1" ht="42" customHeight="1" spans="1:25">
      <c r="A53" s="10">
        <v>49</v>
      </c>
      <c r="B53" s="11" t="s">
        <v>31</v>
      </c>
      <c r="C53" s="11" t="s">
        <v>32</v>
      </c>
      <c r="D53" s="11" t="s">
        <v>33</v>
      </c>
      <c r="E53" s="11" t="s">
        <v>251</v>
      </c>
      <c r="F53" s="11" t="s">
        <v>263</v>
      </c>
      <c r="G53" s="15" t="s">
        <v>75</v>
      </c>
      <c r="H53" s="16" t="s">
        <v>50</v>
      </c>
      <c r="I53" s="23" t="s">
        <v>263</v>
      </c>
      <c r="J53" s="24">
        <v>45992</v>
      </c>
      <c r="K53" s="24">
        <v>46022</v>
      </c>
      <c r="L53" s="11" t="s">
        <v>251</v>
      </c>
      <c r="M53" s="15" t="s">
        <v>264</v>
      </c>
      <c r="N53" s="16">
        <v>5.63</v>
      </c>
      <c r="O53" s="11">
        <v>5</v>
      </c>
      <c r="P53" s="11">
        <f t="shared" si="2"/>
        <v>0.63</v>
      </c>
      <c r="Q53" s="11">
        <v>1</v>
      </c>
      <c r="R53" s="16">
        <v>55</v>
      </c>
      <c r="S53" s="16">
        <v>227</v>
      </c>
      <c r="T53" s="11">
        <v>1</v>
      </c>
      <c r="U53" s="16">
        <v>55</v>
      </c>
      <c r="V53" s="16">
        <v>227</v>
      </c>
      <c r="W53" s="16" t="s">
        <v>265</v>
      </c>
      <c r="X53" s="11" t="s">
        <v>265</v>
      </c>
      <c r="Y53" s="10"/>
    </row>
    <row r="54" s="1" customFormat="1" ht="42" customHeight="1" spans="1:25">
      <c r="A54" s="10">
        <v>50</v>
      </c>
      <c r="B54" s="11" t="s">
        <v>31</v>
      </c>
      <c r="C54" s="11" t="s">
        <v>32</v>
      </c>
      <c r="D54" s="11" t="s">
        <v>33</v>
      </c>
      <c r="E54" s="11" t="s">
        <v>251</v>
      </c>
      <c r="F54" s="11" t="s">
        <v>266</v>
      </c>
      <c r="G54" s="15" t="s">
        <v>267</v>
      </c>
      <c r="H54" s="16" t="s">
        <v>50</v>
      </c>
      <c r="I54" s="23" t="s">
        <v>266</v>
      </c>
      <c r="J54" s="24">
        <v>45870</v>
      </c>
      <c r="K54" s="24">
        <v>45901</v>
      </c>
      <c r="L54" s="11" t="s">
        <v>251</v>
      </c>
      <c r="M54" s="15" t="s">
        <v>268</v>
      </c>
      <c r="N54" s="16">
        <v>15</v>
      </c>
      <c r="O54" s="11">
        <v>10</v>
      </c>
      <c r="P54" s="11">
        <f t="shared" si="2"/>
        <v>5</v>
      </c>
      <c r="Q54" s="11">
        <v>1</v>
      </c>
      <c r="R54" s="16">
        <v>82</v>
      </c>
      <c r="S54" s="16">
        <v>320</v>
      </c>
      <c r="T54" s="11">
        <v>1</v>
      </c>
      <c r="U54" s="16">
        <v>82</v>
      </c>
      <c r="V54" s="16">
        <v>320</v>
      </c>
      <c r="W54" s="16" t="s">
        <v>269</v>
      </c>
      <c r="X54" s="11" t="s">
        <v>269</v>
      </c>
      <c r="Y54" s="10"/>
    </row>
    <row r="55" s="1" customFormat="1" ht="42" customHeight="1" spans="1:25">
      <c r="A55" s="10">
        <v>51</v>
      </c>
      <c r="B55" s="11" t="s">
        <v>31</v>
      </c>
      <c r="C55" s="11" t="s">
        <v>32</v>
      </c>
      <c r="D55" s="11" t="s">
        <v>33</v>
      </c>
      <c r="E55" s="11" t="s">
        <v>251</v>
      </c>
      <c r="F55" s="11" t="s">
        <v>270</v>
      </c>
      <c r="G55" s="15" t="s">
        <v>75</v>
      </c>
      <c r="H55" s="16" t="s">
        <v>50</v>
      </c>
      <c r="I55" s="23" t="s">
        <v>270</v>
      </c>
      <c r="J55" s="24">
        <v>45901</v>
      </c>
      <c r="K55" s="24">
        <v>46012</v>
      </c>
      <c r="L55" s="11" t="s">
        <v>251</v>
      </c>
      <c r="M55" s="15" t="s">
        <v>271</v>
      </c>
      <c r="N55" s="16">
        <v>13</v>
      </c>
      <c r="O55" s="11">
        <v>5</v>
      </c>
      <c r="P55" s="11">
        <f t="shared" si="2"/>
        <v>8</v>
      </c>
      <c r="Q55" s="11">
        <v>1</v>
      </c>
      <c r="R55" s="16">
        <v>386</v>
      </c>
      <c r="S55" s="16">
        <v>1767</v>
      </c>
      <c r="T55" s="11">
        <v>1</v>
      </c>
      <c r="U55" s="16">
        <v>386</v>
      </c>
      <c r="V55" s="16">
        <v>1767</v>
      </c>
      <c r="W55" s="16" t="s">
        <v>272</v>
      </c>
      <c r="X55" s="11" t="s">
        <v>272</v>
      </c>
      <c r="Y55" s="10"/>
    </row>
    <row r="56" s="1" customFormat="1" ht="42" customHeight="1" spans="1:25">
      <c r="A56" s="10">
        <v>52</v>
      </c>
      <c r="B56" s="11" t="s">
        <v>31</v>
      </c>
      <c r="C56" s="11" t="s">
        <v>32</v>
      </c>
      <c r="D56" s="11" t="s">
        <v>33</v>
      </c>
      <c r="E56" s="11" t="s">
        <v>273</v>
      </c>
      <c r="F56" s="11" t="s">
        <v>274</v>
      </c>
      <c r="G56" s="15" t="s">
        <v>75</v>
      </c>
      <c r="H56" s="16" t="s">
        <v>37</v>
      </c>
      <c r="I56" s="23" t="s">
        <v>274</v>
      </c>
      <c r="J56" s="24">
        <v>45950</v>
      </c>
      <c r="K56" s="24">
        <v>46011</v>
      </c>
      <c r="L56" s="11" t="s">
        <v>273</v>
      </c>
      <c r="M56" s="15" t="s">
        <v>275</v>
      </c>
      <c r="N56" s="16">
        <v>8.5</v>
      </c>
      <c r="O56" s="11">
        <v>5</v>
      </c>
      <c r="P56" s="11">
        <f t="shared" si="2"/>
        <v>3.5</v>
      </c>
      <c r="Q56" s="11">
        <v>1</v>
      </c>
      <c r="R56" s="16">
        <v>110</v>
      </c>
      <c r="S56" s="16">
        <v>520</v>
      </c>
      <c r="T56" s="11">
        <v>1</v>
      </c>
      <c r="U56" s="16">
        <v>110</v>
      </c>
      <c r="V56" s="16">
        <v>520</v>
      </c>
      <c r="W56" s="16" t="s">
        <v>276</v>
      </c>
      <c r="X56" s="11" t="s">
        <v>276</v>
      </c>
      <c r="Y56" s="10"/>
    </row>
    <row r="57" s="1" customFormat="1" ht="42" customHeight="1" spans="1:25">
      <c r="A57" s="10">
        <v>53</v>
      </c>
      <c r="B57" s="11" t="s">
        <v>31</v>
      </c>
      <c r="C57" s="11" t="s">
        <v>32</v>
      </c>
      <c r="D57" s="11" t="s">
        <v>41</v>
      </c>
      <c r="E57" s="11" t="s">
        <v>273</v>
      </c>
      <c r="F57" s="11" t="s">
        <v>277</v>
      </c>
      <c r="G57" s="15" t="s">
        <v>278</v>
      </c>
      <c r="H57" s="16" t="s">
        <v>50</v>
      </c>
      <c r="I57" s="23" t="s">
        <v>277</v>
      </c>
      <c r="J57" s="24">
        <v>45748</v>
      </c>
      <c r="K57" s="24">
        <v>45838</v>
      </c>
      <c r="L57" s="11" t="s">
        <v>273</v>
      </c>
      <c r="M57" s="15" t="s">
        <v>279</v>
      </c>
      <c r="N57" s="16">
        <v>18.2</v>
      </c>
      <c r="O57" s="11">
        <v>5</v>
      </c>
      <c r="P57" s="11">
        <f t="shared" si="2"/>
        <v>13.2</v>
      </c>
      <c r="Q57" s="11">
        <v>1</v>
      </c>
      <c r="R57" s="16">
        <v>751</v>
      </c>
      <c r="S57" s="16">
        <v>2470</v>
      </c>
      <c r="T57" s="11">
        <v>1</v>
      </c>
      <c r="U57" s="16">
        <v>751</v>
      </c>
      <c r="V57" s="16">
        <v>2470</v>
      </c>
      <c r="W57" s="16" t="s">
        <v>280</v>
      </c>
      <c r="X57" s="11" t="s">
        <v>280</v>
      </c>
      <c r="Y57" s="10"/>
    </row>
    <row r="58" s="1" customFormat="1" ht="42" customHeight="1" spans="1:25">
      <c r="A58" s="10">
        <v>54</v>
      </c>
      <c r="B58" s="11" t="s">
        <v>31</v>
      </c>
      <c r="C58" s="11" t="s">
        <v>32</v>
      </c>
      <c r="D58" s="11" t="s">
        <v>33</v>
      </c>
      <c r="E58" s="11" t="s">
        <v>273</v>
      </c>
      <c r="F58" s="11" t="s">
        <v>281</v>
      </c>
      <c r="G58" s="15" t="s">
        <v>75</v>
      </c>
      <c r="H58" s="16" t="s">
        <v>37</v>
      </c>
      <c r="I58" s="23" t="s">
        <v>281</v>
      </c>
      <c r="J58" s="24">
        <v>45950</v>
      </c>
      <c r="K58" s="24">
        <v>46011</v>
      </c>
      <c r="L58" s="11" t="s">
        <v>273</v>
      </c>
      <c r="M58" s="15" t="s">
        <v>282</v>
      </c>
      <c r="N58" s="16">
        <v>12</v>
      </c>
      <c r="O58" s="11">
        <v>5</v>
      </c>
      <c r="P58" s="11">
        <f t="shared" si="2"/>
        <v>7</v>
      </c>
      <c r="Q58" s="11">
        <v>1</v>
      </c>
      <c r="R58" s="16">
        <v>279</v>
      </c>
      <c r="S58" s="16">
        <v>1620</v>
      </c>
      <c r="T58" s="11">
        <v>1</v>
      </c>
      <c r="U58" s="16">
        <v>279</v>
      </c>
      <c r="V58" s="16">
        <v>1620</v>
      </c>
      <c r="W58" s="16" t="s">
        <v>283</v>
      </c>
      <c r="X58" s="11" t="s">
        <v>284</v>
      </c>
      <c r="Y58" s="10"/>
    </row>
    <row r="59" s="1" customFormat="1" ht="42" customHeight="1" spans="1:25">
      <c r="A59" s="10">
        <v>55</v>
      </c>
      <c r="B59" s="11" t="s">
        <v>31</v>
      </c>
      <c r="C59" s="11" t="s">
        <v>32</v>
      </c>
      <c r="D59" s="11" t="s">
        <v>33</v>
      </c>
      <c r="E59" s="11" t="s">
        <v>273</v>
      </c>
      <c r="F59" s="11" t="s">
        <v>285</v>
      </c>
      <c r="G59" s="15" t="s">
        <v>286</v>
      </c>
      <c r="H59" s="16" t="s">
        <v>37</v>
      </c>
      <c r="I59" s="23" t="s">
        <v>285</v>
      </c>
      <c r="J59" s="24">
        <v>45931</v>
      </c>
      <c r="K59" s="24">
        <v>45960</v>
      </c>
      <c r="L59" s="11" t="s">
        <v>273</v>
      </c>
      <c r="M59" s="15" t="s">
        <v>287</v>
      </c>
      <c r="N59" s="16">
        <v>6.96</v>
      </c>
      <c r="O59" s="11">
        <v>5</v>
      </c>
      <c r="P59" s="11">
        <f t="shared" si="2"/>
        <v>1.96</v>
      </c>
      <c r="Q59" s="11">
        <v>1</v>
      </c>
      <c r="R59" s="16">
        <v>27</v>
      </c>
      <c r="S59" s="16">
        <v>125</v>
      </c>
      <c r="T59" s="11">
        <v>1</v>
      </c>
      <c r="U59" s="16">
        <v>27</v>
      </c>
      <c r="V59" s="16">
        <v>125</v>
      </c>
      <c r="W59" s="16" t="s">
        <v>288</v>
      </c>
      <c r="X59" s="11" t="s">
        <v>288</v>
      </c>
      <c r="Y59" s="10"/>
    </row>
    <row r="60" s="1" customFormat="1" ht="42" customHeight="1" spans="1:25">
      <c r="A60" s="10">
        <v>56</v>
      </c>
      <c r="B60" s="11" t="s">
        <v>31</v>
      </c>
      <c r="C60" s="11" t="s">
        <v>32</v>
      </c>
      <c r="D60" s="11" t="s">
        <v>41</v>
      </c>
      <c r="E60" s="11" t="s">
        <v>273</v>
      </c>
      <c r="F60" s="11" t="s">
        <v>289</v>
      </c>
      <c r="G60" s="15" t="s">
        <v>290</v>
      </c>
      <c r="H60" s="16" t="s">
        <v>81</v>
      </c>
      <c r="I60" s="23" t="s">
        <v>289</v>
      </c>
      <c r="J60" s="24">
        <v>45925</v>
      </c>
      <c r="K60" s="24">
        <v>45986</v>
      </c>
      <c r="L60" s="11" t="s">
        <v>273</v>
      </c>
      <c r="M60" s="15" t="s">
        <v>291</v>
      </c>
      <c r="N60" s="16">
        <v>12.19</v>
      </c>
      <c r="O60" s="11">
        <v>10</v>
      </c>
      <c r="P60" s="11">
        <f t="shared" si="2"/>
        <v>2.19</v>
      </c>
      <c r="Q60" s="11">
        <v>1</v>
      </c>
      <c r="R60" s="16">
        <v>388</v>
      </c>
      <c r="S60" s="16">
        <v>1295</v>
      </c>
      <c r="T60" s="11">
        <v>1</v>
      </c>
      <c r="U60" s="16">
        <v>388</v>
      </c>
      <c r="V60" s="16">
        <v>1295</v>
      </c>
      <c r="W60" s="16" t="s">
        <v>292</v>
      </c>
      <c r="X60" s="11" t="s">
        <v>292</v>
      </c>
      <c r="Y60" s="10"/>
    </row>
    <row r="61" s="1" customFormat="1" ht="42" customHeight="1" spans="1:25">
      <c r="A61" s="10"/>
      <c r="B61" s="11"/>
      <c r="C61" s="11"/>
      <c r="D61" s="11"/>
      <c r="E61" s="11"/>
      <c r="F61" s="11"/>
      <c r="G61" s="15"/>
      <c r="H61" s="16"/>
      <c r="I61" s="23"/>
      <c r="J61" s="24"/>
      <c r="K61" s="24"/>
      <c r="L61" s="11"/>
      <c r="M61" s="15"/>
      <c r="N61" s="16"/>
      <c r="O61" s="11"/>
      <c r="P61" s="11"/>
      <c r="Q61" s="11"/>
      <c r="R61" s="16"/>
      <c r="S61" s="16"/>
      <c r="T61" s="11"/>
      <c r="U61" s="16"/>
      <c r="V61" s="16"/>
      <c r="W61" s="16"/>
      <c r="X61" s="11"/>
      <c r="Y61" s="10"/>
    </row>
    <row r="62" s="3" customFormat="1" ht="42" customHeight="1" spans="1:25">
      <c r="A62" s="13"/>
      <c r="B62" s="14"/>
      <c r="C62" s="14"/>
      <c r="D62" s="14"/>
      <c r="E62" s="14"/>
      <c r="F62" s="14"/>
      <c r="G62" s="19" t="s">
        <v>293</v>
      </c>
      <c r="H62" s="20"/>
      <c r="I62" s="27"/>
      <c r="J62" s="28"/>
      <c r="K62" s="28"/>
      <c r="L62" s="14"/>
      <c r="M62" s="19"/>
      <c r="N62" s="20">
        <f t="shared" ref="N62:V62" si="3">SUBTOTAL(9,N5:N60)</f>
        <v>557.468</v>
      </c>
      <c r="O62" s="20">
        <f t="shared" si="3"/>
        <v>428</v>
      </c>
      <c r="P62" s="20">
        <f t="shared" si="3"/>
        <v>129.468</v>
      </c>
      <c r="Q62" s="20">
        <f t="shared" si="3"/>
        <v>56</v>
      </c>
      <c r="R62" s="20">
        <f t="shared" si="3"/>
        <v>11740</v>
      </c>
      <c r="S62" s="20">
        <f t="shared" si="3"/>
        <v>46418</v>
      </c>
      <c r="T62" s="20">
        <f t="shared" si="3"/>
        <v>56</v>
      </c>
      <c r="U62" s="20">
        <f t="shared" si="3"/>
        <v>11740</v>
      </c>
      <c r="V62" s="20">
        <f t="shared" si="3"/>
        <v>46418</v>
      </c>
      <c r="W62" s="20"/>
      <c r="X62" s="14"/>
      <c r="Y62" s="13"/>
    </row>
  </sheetData>
  <autoFilter xmlns:etc="http://www.wps.cn/officeDocument/2017/etCustomData" ref="A4:Y60" etc:filterBottomFollowUsedRange="0">
    <extLst/>
  </autoFilter>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pageMargins left="0.75" right="0.75" top="0.826388888888889" bottom="0.708333333333333"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湘财预〔2025〕93号 乡村振兴项目库拟入库项目（428万）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dc:creator>
  <cp:lastModifiedBy>hw</cp:lastModifiedBy>
  <dcterms:created xsi:type="dcterms:W3CDTF">2025-12-17T17:38:00Z</dcterms:created>
  <dcterms:modified xsi:type="dcterms:W3CDTF">2025-12-17T09:42:41Z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F830618A98DE8162AA0942692379907E_41</vt:lpwstr>
  </property>
  <property fmtid="{D5CDD505-2E9C-101B-9397-08002B2CF9AE}" pid="3" name="KSOProductBuildVer">
    <vt:lpwstr>2052-12.1.2.22550</vt:lpwstr>
  </property>
</Properties>
</file>